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viziterv.local\TERVEZES\7027_Hamburger_Hungaria\02_Alapadatok\Hidrológia szőveg\Melllékletek\I. melléklet\"/>
    </mc:Choice>
  </mc:AlternateContent>
  <xr:revisionPtr revIDLastSave="0" documentId="13_ncr:1_{1D3156DB-356C-47A1-835F-8C7A55EEF268}" xr6:coauthVersionLast="36" xr6:coauthVersionMax="47" xr10:uidLastSave="{00000000-0000-0000-0000-000000000000}"/>
  <bookViews>
    <workbookView xWindow="-110" yWindow="-110" windowWidth="25820" windowHeight="14020" xr2:uid="{39F78FD5-AD87-46B7-9F0B-A023950BF98B}"/>
  </bookViews>
  <sheets>
    <sheet name="Alapadatok" sheetId="3" r:id="rId1"/>
    <sheet name="Vízhozam tartóssá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0" i="1" l="1"/>
  <c r="AH11" i="1"/>
  <c r="AH12" i="1"/>
  <c r="AH13" i="1"/>
  <c r="AH9" i="1"/>
  <c r="B7" i="3"/>
  <c r="B6" i="3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</calcChain>
</file>

<file path=xl/sharedStrings.xml><?xml version="1.0" encoding="utf-8"?>
<sst xmlns="http://schemas.openxmlformats.org/spreadsheetml/2006/main" count="48" uniqueCount="33">
  <si>
    <t>vízhozam, m3/s</t>
  </si>
  <si>
    <t>jan.</t>
  </si>
  <si>
    <t>febr.</t>
  </si>
  <si>
    <t>márc.</t>
  </si>
  <si>
    <t>ápr.</t>
  </si>
  <si>
    <t>máj.</t>
  </si>
  <si>
    <t>júni.</t>
  </si>
  <si>
    <t>júli.</t>
  </si>
  <si>
    <t>aug.</t>
  </si>
  <si>
    <t>szept.</t>
  </si>
  <si>
    <t>okt.</t>
  </si>
  <si>
    <t>nov.</t>
  </si>
  <si>
    <t>dec.</t>
  </si>
  <si>
    <t>Év</t>
  </si>
  <si>
    <t>min</t>
  </si>
  <si>
    <t>max</t>
  </si>
  <si>
    <t>középérték</t>
  </si>
  <si>
    <t>Törzsszám</t>
  </si>
  <si>
    <t>Adathiányos napok:</t>
  </si>
  <si>
    <t>1982-2023</t>
  </si>
  <si>
    <t>Vízmérce neve:</t>
  </si>
  <si>
    <t>Dunaújváros</t>
  </si>
  <si>
    <t>Folyó:</t>
  </si>
  <si>
    <t>Duna</t>
  </si>
  <si>
    <t>MÁSZ:</t>
  </si>
  <si>
    <t>LKHV</t>
  </si>
  <si>
    <r>
      <t>Fkm</t>
    </r>
    <r>
      <rPr>
        <b/>
        <sz val="11"/>
        <color theme="1"/>
        <rFont val="Proxima Nova Rg"/>
        <family val="3"/>
      </rPr>
      <t>:</t>
    </r>
  </si>
  <si>
    <r>
      <t>„0” pont</t>
    </r>
    <r>
      <rPr>
        <b/>
        <sz val="11"/>
        <color theme="1"/>
        <rFont val="Proxima Nova Rg"/>
        <family val="3"/>
      </rPr>
      <t>:</t>
    </r>
  </si>
  <si>
    <r>
      <t>LKV</t>
    </r>
    <r>
      <rPr>
        <b/>
        <sz val="11"/>
        <color theme="1"/>
        <rFont val="Proxima Nova Rg"/>
        <family val="3"/>
      </rPr>
      <t>:</t>
    </r>
  </si>
  <si>
    <r>
      <t>LNV</t>
    </r>
    <r>
      <rPr>
        <b/>
        <sz val="11"/>
        <color theme="1"/>
        <rFont val="Proxima Nova Rg"/>
        <family val="3"/>
      </rPr>
      <t>:</t>
    </r>
  </si>
  <si>
    <r>
      <t>Q (m</t>
    </r>
    <r>
      <rPr>
        <b/>
        <sz val="8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</si>
  <si>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t>Valaha mért legkisebb Q  (m3/s) 1946. dec.</t>
  </si>
  <si>
    <t>Vízhozamok és átlagos tartósságuk (1982-2023)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</si>
</sst>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Proxima Nova Rg"/>
      <family val="3"/>
    </font>
    <font>
      <sz val="11"/>
      <color theme="1"/>
      <name val="Proxima Nova Rg"/>
      <family val="3"/>
    </font>
    <font>
      <b/>
      <sz val="11"/>
      <color theme="1"/>
      <name val="Proxima Nova Rg"/>
      <family val="3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quotePrefix="1" applyFont="1" applyAlignment="1">
      <alignment horizontal="justify" vertical="center"/>
    </xf>
    <xf numFmtId="2" fontId="3" fillId="0" borderId="0" xfId="0" applyNumberFormat="1" applyFont="1" applyAlignment="1">
      <alignment horizontal="justify" vertical="center"/>
    </xf>
    <xf numFmtId="0" fontId="1" fillId="0" borderId="0" xfId="0" applyFont="1"/>
    <xf numFmtId="0" fontId="4" fillId="0" borderId="0" xfId="0" applyFont="1" applyAlignment="1">
      <alignment horizontal="justify" vertical="center"/>
    </xf>
    <xf numFmtId="14" fontId="0" fillId="0" borderId="0" xfId="0" applyNumberFormat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/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'Vízhozam tartósság'!$AE$2</c:f>
              <c:strCache>
                <c:ptCount val="1"/>
                <c:pt idx="0">
                  <c:v>Év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'Vízhozam tartósság'!$AD$3:$AD$96</c:f>
              <c:numCache>
                <c:formatCode>General</c:formatCode>
                <c:ptCount val="94"/>
                <c:pt idx="0">
                  <c:v>700</c:v>
                </c:pt>
                <c:pt idx="1">
                  <c:v>750</c:v>
                </c:pt>
                <c:pt idx="2">
                  <c:v>800</c:v>
                </c:pt>
                <c:pt idx="3">
                  <c:v>850</c:v>
                </c:pt>
                <c:pt idx="4">
                  <c:v>900</c:v>
                </c:pt>
                <c:pt idx="5">
                  <c:v>950</c:v>
                </c:pt>
                <c:pt idx="6">
                  <c:v>1000</c:v>
                </c:pt>
                <c:pt idx="7">
                  <c:v>1050</c:v>
                </c:pt>
                <c:pt idx="8">
                  <c:v>1100</c:v>
                </c:pt>
                <c:pt idx="9">
                  <c:v>1150</c:v>
                </c:pt>
                <c:pt idx="10">
                  <c:v>1200</c:v>
                </c:pt>
                <c:pt idx="11">
                  <c:v>1250</c:v>
                </c:pt>
                <c:pt idx="12">
                  <c:v>1300</c:v>
                </c:pt>
                <c:pt idx="13">
                  <c:v>1350</c:v>
                </c:pt>
                <c:pt idx="14">
                  <c:v>1400</c:v>
                </c:pt>
                <c:pt idx="15">
                  <c:v>1450</c:v>
                </c:pt>
                <c:pt idx="16">
                  <c:v>1500</c:v>
                </c:pt>
                <c:pt idx="17">
                  <c:v>1550</c:v>
                </c:pt>
                <c:pt idx="18">
                  <c:v>1600</c:v>
                </c:pt>
                <c:pt idx="19">
                  <c:v>1700</c:v>
                </c:pt>
                <c:pt idx="20">
                  <c:v>1800</c:v>
                </c:pt>
                <c:pt idx="21">
                  <c:v>1900</c:v>
                </c:pt>
                <c:pt idx="22">
                  <c:v>2000</c:v>
                </c:pt>
                <c:pt idx="23">
                  <c:v>2100</c:v>
                </c:pt>
                <c:pt idx="24">
                  <c:v>2200</c:v>
                </c:pt>
                <c:pt idx="25">
                  <c:v>2300</c:v>
                </c:pt>
                <c:pt idx="26">
                  <c:v>2400</c:v>
                </c:pt>
                <c:pt idx="27">
                  <c:v>2500</c:v>
                </c:pt>
                <c:pt idx="28">
                  <c:v>2600</c:v>
                </c:pt>
                <c:pt idx="29">
                  <c:v>2700</c:v>
                </c:pt>
                <c:pt idx="30">
                  <c:v>2800</c:v>
                </c:pt>
                <c:pt idx="31">
                  <c:v>2900</c:v>
                </c:pt>
                <c:pt idx="32">
                  <c:v>3000</c:v>
                </c:pt>
                <c:pt idx="33">
                  <c:v>3100</c:v>
                </c:pt>
                <c:pt idx="34">
                  <c:v>3200</c:v>
                </c:pt>
                <c:pt idx="35">
                  <c:v>3300</c:v>
                </c:pt>
                <c:pt idx="36">
                  <c:v>3400</c:v>
                </c:pt>
                <c:pt idx="37">
                  <c:v>3500</c:v>
                </c:pt>
                <c:pt idx="38">
                  <c:v>3600</c:v>
                </c:pt>
                <c:pt idx="39">
                  <c:v>3700</c:v>
                </c:pt>
                <c:pt idx="40">
                  <c:v>3800</c:v>
                </c:pt>
                <c:pt idx="41">
                  <c:v>3900</c:v>
                </c:pt>
                <c:pt idx="42">
                  <c:v>4000</c:v>
                </c:pt>
                <c:pt idx="43">
                  <c:v>4100</c:v>
                </c:pt>
                <c:pt idx="44">
                  <c:v>4200</c:v>
                </c:pt>
                <c:pt idx="45">
                  <c:v>4300</c:v>
                </c:pt>
                <c:pt idx="46">
                  <c:v>4400</c:v>
                </c:pt>
                <c:pt idx="47">
                  <c:v>4500</c:v>
                </c:pt>
                <c:pt idx="48">
                  <c:v>4600</c:v>
                </c:pt>
                <c:pt idx="49">
                  <c:v>4700</c:v>
                </c:pt>
                <c:pt idx="50">
                  <c:v>4800</c:v>
                </c:pt>
                <c:pt idx="51">
                  <c:v>4900</c:v>
                </c:pt>
                <c:pt idx="52">
                  <c:v>5000</c:v>
                </c:pt>
                <c:pt idx="53">
                  <c:v>5100</c:v>
                </c:pt>
                <c:pt idx="54">
                  <c:v>5200</c:v>
                </c:pt>
                <c:pt idx="55">
                  <c:v>5300</c:v>
                </c:pt>
                <c:pt idx="56">
                  <c:v>5400</c:v>
                </c:pt>
                <c:pt idx="57">
                  <c:v>5500</c:v>
                </c:pt>
                <c:pt idx="58">
                  <c:v>5600</c:v>
                </c:pt>
                <c:pt idx="59">
                  <c:v>5700</c:v>
                </c:pt>
                <c:pt idx="60">
                  <c:v>5800</c:v>
                </c:pt>
                <c:pt idx="61">
                  <c:v>5900</c:v>
                </c:pt>
                <c:pt idx="62">
                  <c:v>6000</c:v>
                </c:pt>
                <c:pt idx="63">
                  <c:v>6100</c:v>
                </c:pt>
                <c:pt idx="64">
                  <c:v>6200</c:v>
                </c:pt>
                <c:pt idx="65">
                  <c:v>6300</c:v>
                </c:pt>
                <c:pt idx="66">
                  <c:v>6400</c:v>
                </c:pt>
                <c:pt idx="67">
                  <c:v>6500</c:v>
                </c:pt>
                <c:pt idx="68">
                  <c:v>6600</c:v>
                </c:pt>
                <c:pt idx="69">
                  <c:v>6700</c:v>
                </c:pt>
                <c:pt idx="70">
                  <c:v>6800</c:v>
                </c:pt>
                <c:pt idx="71">
                  <c:v>6900</c:v>
                </c:pt>
                <c:pt idx="72">
                  <c:v>7000</c:v>
                </c:pt>
                <c:pt idx="73">
                  <c:v>7100</c:v>
                </c:pt>
                <c:pt idx="74">
                  <c:v>7200</c:v>
                </c:pt>
                <c:pt idx="75">
                  <c:v>7300</c:v>
                </c:pt>
                <c:pt idx="76">
                  <c:v>7400</c:v>
                </c:pt>
                <c:pt idx="77">
                  <c:v>7500</c:v>
                </c:pt>
                <c:pt idx="78">
                  <c:v>7600</c:v>
                </c:pt>
                <c:pt idx="79">
                  <c:v>7700</c:v>
                </c:pt>
                <c:pt idx="80">
                  <c:v>7800</c:v>
                </c:pt>
                <c:pt idx="81">
                  <c:v>7900</c:v>
                </c:pt>
                <c:pt idx="82">
                  <c:v>8000</c:v>
                </c:pt>
                <c:pt idx="83">
                  <c:v>8100</c:v>
                </c:pt>
                <c:pt idx="84">
                  <c:v>8200</c:v>
                </c:pt>
                <c:pt idx="85">
                  <c:v>8300</c:v>
                </c:pt>
                <c:pt idx="86">
                  <c:v>8400</c:v>
                </c:pt>
                <c:pt idx="87">
                  <c:v>8500</c:v>
                </c:pt>
                <c:pt idx="88">
                  <c:v>8600</c:v>
                </c:pt>
                <c:pt idx="89">
                  <c:v>8700</c:v>
                </c:pt>
                <c:pt idx="90">
                  <c:v>8800</c:v>
                </c:pt>
                <c:pt idx="91">
                  <c:v>8900</c:v>
                </c:pt>
                <c:pt idx="92">
                  <c:v>9000</c:v>
                </c:pt>
                <c:pt idx="93">
                  <c:v>9100</c:v>
                </c:pt>
              </c:numCache>
            </c:numRef>
          </c:xVal>
          <c:yVal>
            <c:numRef>
              <c:f>'Vízhozam tartósság'!$AE$3:$AE$96</c:f>
              <c:numCache>
                <c:formatCode>0</c:formatCode>
                <c:ptCount val="94"/>
                <c:pt idx="0">
                  <c:v>365</c:v>
                </c:pt>
                <c:pt idx="1">
                  <c:v>365</c:v>
                </c:pt>
                <c:pt idx="2">
                  <c:v>365</c:v>
                </c:pt>
                <c:pt idx="3">
                  <c:v>365</c:v>
                </c:pt>
                <c:pt idx="4">
                  <c:v>364.63499999999999</c:v>
                </c:pt>
                <c:pt idx="5">
                  <c:v>363.54</c:v>
                </c:pt>
                <c:pt idx="6">
                  <c:v>361.35</c:v>
                </c:pt>
                <c:pt idx="7">
                  <c:v>358.79500000000002</c:v>
                </c:pt>
                <c:pt idx="8">
                  <c:v>354.78</c:v>
                </c:pt>
                <c:pt idx="9">
                  <c:v>348.94</c:v>
                </c:pt>
                <c:pt idx="10">
                  <c:v>342.73499999999996</c:v>
                </c:pt>
                <c:pt idx="11">
                  <c:v>335.07</c:v>
                </c:pt>
                <c:pt idx="12">
                  <c:v>325.94499999999999</c:v>
                </c:pt>
                <c:pt idx="13">
                  <c:v>317.185</c:v>
                </c:pt>
                <c:pt idx="14">
                  <c:v>307.69499999999999</c:v>
                </c:pt>
                <c:pt idx="15">
                  <c:v>297.83999999999997</c:v>
                </c:pt>
                <c:pt idx="16">
                  <c:v>287.62</c:v>
                </c:pt>
                <c:pt idx="17">
                  <c:v>276.67</c:v>
                </c:pt>
                <c:pt idx="18">
                  <c:v>266.08499999999998</c:v>
                </c:pt>
                <c:pt idx="19">
                  <c:v>245.64500000000001</c:v>
                </c:pt>
                <c:pt idx="20">
                  <c:v>225.935</c:v>
                </c:pt>
                <c:pt idx="21">
                  <c:v>208.04999999999998</c:v>
                </c:pt>
                <c:pt idx="22">
                  <c:v>190.53</c:v>
                </c:pt>
                <c:pt idx="23">
                  <c:v>173.375</c:v>
                </c:pt>
                <c:pt idx="24">
                  <c:v>157.315</c:v>
                </c:pt>
                <c:pt idx="25">
                  <c:v>142.715</c:v>
                </c:pt>
                <c:pt idx="26">
                  <c:v>128.845</c:v>
                </c:pt>
                <c:pt idx="27">
                  <c:v>116.07000000000001</c:v>
                </c:pt>
                <c:pt idx="28">
                  <c:v>102.56500000000001</c:v>
                </c:pt>
                <c:pt idx="29">
                  <c:v>91.98</c:v>
                </c:pt>
                <c:pt idx="30">
                  <c:v>81.760000000000005</c:v>
                </c:pt>
                <c:pt idx="31">
                  <c:v>71.905000000000001</c:v>
                </c:pt>
                <c:pt idx="32">
                  <c:v>64.60499999999999</c:v>
                </c:pt>
                <c:pt idx="33">
                  <c:v>55.844999999999999</c:v>
                </c:pt>
                <c:pt idx="34">
                  <c:v>49.275000000000006</c:v>
                </c:pt>
                <c:pt idx="35">
                  <c:v>43.8</c:v>
                </c:pt>
                <c:pt idx="36">
                  <c:v>38.69</c:v>
                </c:pt>
                <c:pt idx="37">
                  <c:v>33.945</c:v>
                </c:pt>
                <c:pt idx="38">
                  <c:v>29.93</c:v>
                </c:pt>
                <c:pt idx="39">
                  <c:v>26.645</c:v>
                </c:pt>
                <c:pt idx="40">
                  <c:v>23.36</c:v>
                </c:pt>
                <c:pt idx="41">
                  <c:v>21.17</c:v>
                </c:pt>
                <c:pt idx="42">
                  <c:v>18.614999999999998</c:v>
                </c:pt>
                <c:pt idx="43">
                  <c:v>16.425000000000001</c:v>
                </c:pt>
                <c:pt idx="44">
                  <c:v>14.234999999999999</c:v>
                </c:pt>
                <c:pt idx="45">
                  <c:v>12.41</c:v>
                </c:pt>
                <c:pt idx="46">
                  <c:v>10.95</c:v>
                </c:pt>
                <c:pt idx="47">
                  <c:v>10.220000000000001</c:v>
                </c:pt>
                <c:pt idx="48">
                  <c:v>9.125</c:v>
                </c:pt>
                <c:pt idx="49">
                  <c:v>8.3949999999999996</c:v>
                </c:pt>
                <c:pt idx="50">
                  <c:v>6.9349999999999996</c:v>
                </c:pt>
                <c:pt idx="51">
                  <c:v>5.84</c:v>
                </c:pt>
                <c:pt idx="52">
                  <c:v>5.1100000000000003</c:v>
                </c:pt>
                <c:pt idx="53">
                  <c:v>4.38</c:v>
                </c:pt>
                <c:pt idx="54">
                  <c:v>4.0149999999999997</c:v>
                </c:pt>
                <c:pt idx="55">
                  <c:v>3.2849999999999997</c:v>
                </c:pt>
                <c:pt idx="56">
                  <c:v>3.2849999999999997</c:v>
                </c:pt>
                <c:pt idx="57">
                  <c:v>2.92</c:v>
                </c:pt>
                <c:pt idx="58">
                  <c:v>2.5550000000000002</c:v>
                </c:pt>
                <c:pt idx="59">
                  <c:v>2.19</c:v>
                </c:pt>
                <c:pt idx="60">
                  <c:v>2.19</c:v>
                </c:pt>
                <c:pt idx="61">
                  <c:v>1.825</c:v>
                </c:pt>
                <c:pt idx="62">
                  <c:v>1.825</c:v>
                </c:pt>
                <c:pt idx="63">
                  <c:v>1.825</c:v>
                </c:pt>
                <c:pt idx="64" formatCode="0.000">
                  <c:v>1.46</c:v>
                </c:pt>
                <c:pt idx="65" formatCode="0.000">
                  <c:v>1.46</c:v>
                </c:pt>
                <c:pt idx="66" formatCode="0.000">
                  <c:v>1.46</c:v>
                </c:pt>
                <c:pt idx="67" formatCode="0.000">
                  <c:v>1.095</c:v>
                </c:pt>
                <c:pt idx="68" formatCode="0.000">
                  <c:v>1.095</c:v>
                </c:pt>
                <c:pt idx="69" formatCode="0.000">
                  <c:v>1.095</c:v>
                </c:pt>
                <c:pt idx="70" formatCode="0.000">
                  <c:v>0.73</c:v>
                </c:pt>
                <c:pt idx="71" formatCode="0.000">
                  <c:v>0.73</c:v>
                </c:pt>
                <c:pt idx="72" formatCode="0.000">
                  <c:v>0.73</c:v>
                </c:pt>
                <c:pt idx="73" formatCode="0.000">
                  <c:v>0.73</c:v>
                </c:pt>
                <c:pt idx="74" formatCode="0.000">
                  <c:v>0.73</c:v>
                </c:pt>
                <c:pt idx="75" formatCode="0.000">
                  <c:v>0.73</c:v>
                </c:pt>
                <c:pt idx="76" formatCode="0.000">
                  <c:v>0.73</c:v>
                </c:pt>
                <c:pt idx="77" formatCode="0.000">
                  <c:v>0.36499999999999999</c:v>
                </c:pt>
                <c:pt idx="78" formatCode="0.000">
                  <c:v>0.36499999999999999</c:v>
                </c:pt>
                <c:pt idx="79" formatCode="0.000">
                  <c:v>0.36499999999999999</c:v>
                </c:pt>
                <c:pt idx="80" formatCode="0.000">
                  <c:v>0.36499999999999999</c:v>
                </c:pt>
                <c:pt idx="81" formatCode="0.000">
                  <c:v>0.36499999999999999</c:v>
                </c:pt>
                <c:pt idx="82" formatCode="0.000">
                  <c:v>0.36499999999999999</c:v>
                </c:pt>
                <c:pt idx="83" formatCode="0.000">
                  <c:v>0.36499999999999999</c:v>
                </c:pt>
                <c:pt idx="84" formatCode="0.000">
                  <c:v>0.36499999999999999</c:v>
                </c:pt>
                <c:pt idx="85" formatCode="0.000">
                  <c:v>0</c:v>
                </c:pt>
                <c:pt idx="86" formatCode="0.000">
                  <c:v>0</c:v>
                </c:pt>
                <c:pt idx="87" formatCode="0.000">
                  <c:v>0</c:v>
                </c:pt>
                <c:pt idx="88" formatCode="0.000">
                  <c:v>0</c:v>
                </c:pt>
                <c:pt idx="89" formatCode="0.000">
                  <c:v>0</c:v>
                </c:pt>
                <c:pt idx="90" formatCode="0.000">
                  <c:v>0</c:v>
                </c:pt>
                <c:pt idx="91" formatCode="0.000">
                  <c:v>0</c:v>
                </c:pt>
                <c:pt idx="92" formatCode="0.000">
                  <c:v>0</c:v>
                </c:pt>
                <c:pt idx="93" formatCode="0.0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4A-4E48-8163-A1C96338F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172319"/>
        <c:axId val="1956170239"/>
      </c:scatterChart>
      <c:valAx>
        <c:axId val="1956172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56170239"/>
        <c:crosses val="autoZero"/>
        <c:crossBetween val="midCat"/>
      </c:valAx>
      <c:valAx>
        <c:axId val="1956170239"/>
        <c:scaling>
          <c:orientation val="minMax"/>
          <c:max val="36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5617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373530</xdr:colOff>
      <xdr:row>1</xdr:row>
      <xdr:rowOff>59765</xdr:rowOff>
    </xdr:from>
    <xdr:to>
      <xdr:col>58</xdr:col>
      <xdr:colOff>567980</xdr:colOff>
      <xdr:row>50</xdr:row>
      <xdr:rowOff>79097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1EAA0ACE-1B94-47C9-B931-9B33D2EEA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38765" y="246530"/>
          <a:ext cx="14272550" cy="91860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312015</xdr:colOff>
      <xdr:row>38</xdr:row>
      <xdr:rowOff>137493</xdr:rowOff>
    </xdr:from>
    <xdr:to>
      <xdr:col>46</xdr:col>
      <xdr:colOff>605117</xdr:colOff>
      <xdr:row>65</xdr:row>
      <xdr:rowOff>126999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B7644AC-62A4-49C4-B4DC-6AD223371D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F38C6-92D6-4684-8C31-790B14A71F11}">
  <dimension ref="A1:B22"/>
  <sheetViews>
    <sheetView tabSelected="1" workbookViewId="0"/>
  </sheetViews>
  <sheetFormatPr defaultRowHeight="14.5" x14ac:dyDescent="0.35"/>
  <cols>
    <col min="1" max="1" width="19.1796875" bestFit="1" customWidth="1"/>
    <col min="2" max="2" width="11.36328125" bestFit="1" customWidth="1"/>
    <col min="5" max="5" width="11.81640625" customWidth="1"/>
  </cols>
  <sheetData>
    <row r="1" spans="1:2" x14ac:dyDescent="0.35">
      <c r="A1" s="4" t="s">
        <v>20</v>
      </c>
      <c r="B1" s="4" t="s">
        <v>21</v>
      </c>
    </row>
    <row r="2" spans="1:2" x14ac:dyDescent="0.35">
      <c r="A2" s="4" t="s">
        <v>17</v>
      </c>
      <c r="B2" s="4">
        <v>547</v>
      </c>
    </row>
    <row r="3" spans="1:2" x14ac:dyDescent="0.35">
      <c r="A3" s="4" t="s">
        <v>22</v>
      </c>
      <c r="B3" t="s">
        <v>23</v>
      </c>
    </row>
    <row r="4" spans="1:2" x14ac:dyDescent="0.35">
      <c r="A4" s="5" t="s">
        <v>26</v>
      </c>
      <c r="B4" s="1">
        <v>1580.6</v>
      </c>
    </row>
    <row r="5" spans="1:2" x14ac:dyDescent="0.35">
      <c r="A5" s="5" t="s">
        <v>27</v>
      </c>
      <c r="B5" s="1">
        <v>90.3</v>
      </c>
    </row>
    <row r="6" spans="1:2" x14ac:dyDescent="0.35">
      <c r="A6" s="5" t="s">
        <v>28</v>
      </c>
      <c r="B6" s="2">
        <f>+B5+(-82/100)</f>
        <v>89.48</v>
      </c>
    </row>
    <row r="7" spans="1:2" x14ac:dyDescent="0.35">
      <c r="A7" s="5" t="s">
        <v>29</v>
      </c>
      <c r="B7" s="3">
        <f>+B5+7.55/100</f>
        <v>90.375500000000002</v>
      </c>
    </row>
    <row r="8" spans="1:2" x14ac:dyDescent="0.35">
      <c r="A8" s="5" t="s">
        <v>24</v>
      </c>
      <c r="B8" s="1">
        <v>97.91</v>
      </c>
    </row>
    <row r="9" spans="1:2" x14ac:dyDescent="0.35">
      <c r="A9" s="5" t="s">
        <v>25</v>
      </c>
      <c r="B9" s="1">
        <v>89.27</v>
      </c>
    </row>
    <row r="11" spans="1:2" x14ac:dyDescent="0.35">
      <c r="A11" s="4" t="s">
        <v>30</v>
      </c>
      <c r="B11" s="4" t="s">
        <v>19</v>
      </c>
    </row>
    <row r="12" spans="1:2" x14ac:dyDescent="0.35">
      <c r="A12" t="s">
        <v>14</v>
      </c>
      <c r="B12">
        <v>724</v>
      </c>
    </row>
    <row r="13" spans="1:2" x14ac:dyDescent="0.35">
      <c r="A13" t="s">
        <v>15</v>
      </c>
      <c r="B13">
        <v>9060</v>
      </c>
    </row>
    <row r="14" spans="1:2" x14ac:dyDescent="0.35">
      <c r="A14" t="s">
        <v>16</v>
      </c>
      <c r="B14">
        <v>2247.5</v>
      </c>
    </row>
    <row r="16" spans="1:2" x14ac:dyDescent="0.35">
      <c r="A16" t="s">
        <v>18</v>
      </c>
    </row>
    <row r="17" spans="1:2" x14ac:dyDescent="0.35">
      <c r="A17" s="6">
        <v>30038</v>
      </c>
    </row>
    <row r="18" spans="1:2" x14ac:dyDescent="0.35">
      <c r="A18" s="6">
        <v>30402</v>
      </c>
    </row>
    <row r="19" spans="1:2" x14ac:dyDescent="0.35">
      <c r="A19" s="6">
        <v>44864</v>
      </c>
    </row>
    <row r="20" spans="1:2" x14ac:dyDescent="0.35">
      <c r="A20" s="6"/>
    </row>
    <row r="22" spans="1:2" ht="43.5" x14ac:dyDescent="0.35">
      <c r="A22" s="7" t="s">
        <v>31</v>
      </c>
      <c r="B22">
        <v>470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2AB53-9CDE-478B-83E2-A1C79C45EF75}">
  <dimension ref="B1:AH96"/>
  <sheetViews>
    <sheetView zoomScale="85" zoomScaleNormal="85" workbookViewId="0"/>
  </sheetViews>
  <sheetFormatPr defaultRowHeight="14.5" x14ac:dyDescent="0.35"/>
  <cols>
    <col min="2" max="2" width="14.08984375" bestFit="1" customWidth="1"/>
    <col min="17" max="17" width="11.6328125" bestFit="1" customWidth="1"/>
    <col min="30" max="30" width="11.6328125" bestFit="1" customWidth="1"/>
  </cols>
  <sheetData>
    <row r="1" spans="2:34" x14ac:dyDescent="0.35">
      <c r="Q1" s="13" t="s">
        <v>32</v>
      </c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2:34" x14ac:dyDescent="0.35"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8" t="s">
        <v>7</v>
      </c>
      <c r="J2" s="8" t="s">
        <v>8</v>
      </c>
      <c r="K2" s="8" t="s">
        <v>9</v>
      </c>
      <c r="L2" s="8" t="s">
        <v>10</v>
      </c>
      <c r="M2" s="8" t="s">
        <v>11</v>
      </c>
      <c r="N2" s="8" t="s">
        <v>12</v>
      </c>
      <c r="O2" s="8" t="s">
        <v>13</v>
      </c>
      <c r="Q2" s="8" t="s">
        <v>0</v>
      </c>
      <c r="R2" s="8" t="s">
        <v>1</v>
      </c>
      <c r="S2" s="8" t="s">
        <v>2</v>
      </c>
      <c r="T2" s="8" t="s">
        <v>3</v>
      </c>
      <c r="U2" s="8" t="s">
        <v>4</v>
      </c>
      <c r="V2" s="8" t="s">
        <v>5</v>
      </c>
      <c r="W2" s="8" t="s">
        <v>6</v>
      </c>
      <c r="X2" s="8" t="s">
        <v>7</v>
      </c>
      <c r="Y2" s="8" t="s">
        <v>8</v>
      </c>
      <c r="Z2" s="8" t="s">
        <v>9</v>
      </c>
      <c r="AA2" s="8" t="s">
        <v>10</v>
      </c>
      <c r="AB2" s="8" t="s">
        <v>11</v>
      </c>
      <c r="AC2" s="8" t="s">
        <v>12</v>
      </c>
      <c r="AD2" s="8" t="s">
        <v>0</v>
      </c>
      <c r="AE2" s="8" t="s">
        <v>13</v>
      </c>
    </row>
    <row r="3" spans="2:34" x14ac:dyDescent="0.35">
      <c r="B3" s="10">
        <v>700</v>
      </c>
      <c r="C3" s="9">
        <v>1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Q3" s="10">
        <v>700</v>
      </c>
      <c r="R3" s="11">
        <f t="shared" ref="R3:R64" si="0">+C3*31</f>
        <v>31</v>
      </c>
      <c r="S3" s="11">
        <f t="shared" ref="S3:S64" si="1">+D3*28</f>
        <v>28</v>
      </c>
      <c r="T3" s="11">
        <f t="shared" ref="T3:T64" si="2">+E3*31</f>
        <v>31</v>
      </c>
      <c r="U3" s="11">
        <f t="shared" ref="U3:U64" si="3">+F3*30</f>
        <v>30</v>
      </c>
      <c r="V3" s="11">
        <f t="shared" ref="V3:V64" si="4">+G3*31</f>
        <v>31</v>
      </c>
      <c r="W3" s="11">
        <f t="shared" ref="W3:W64" si="5">+H3*30</f>
        <v>30</v>
      </c>
      <c r="X3" s="11">
        <f t="shared" ref="X3:X64" si="6">+I3*31</f>
        <v>31</v>
      </c>
      <c r="Y3" s="11">
        <f t="shared" ref="Y3:Y64" si="7">+J3*31</f>
        <v>31</v>
      </c>
      <c r="Z3" s="11">
        <f t="shared" ref="Z3:Z64" si="8">+K3*30</f>
        <v>30</v>
      </c>
      <c r="AA3" s="11">
        <f t="shared" ref="AA3:AA64" si="9">+L3*31</f>
        <v>31</v>
      </c>
      <c r="AB3" s="11">
        <f t="shared" ref="AB3:AB64" si="10">+M3*30</f>
        <v>30</v>
      </c>
      <c r="AC3" s="11">
        <f t="shared" ref="AC3:AC64" si="11">+N3*31</f>
        <v>31</v>
      </c>
      <c r="AD3" s="10">
        <v>700</v>
      </c>
      <c r="AE3" s="11">
        <f t="shared" ref="AE3:AE64" si="12">+O3*365</f>
        <v>365</v>
      </c>
    </row>
    <row r="4" spans="2:34" x14ac:dyDescent="0.35">
      <c r="B4" s="10">
        <v>750</v>
      </c>
      <c r="C4" s="9">
        <v>0.999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Q4" s="10">
        <v>750</v>
      </c>
      <c r="R4" s="11">
        <f t="shared" si="0"/>
        <v>30.969000000000001</v>
      </c>
      <c r="S4" s="11">
        <f t="shared" si="1"/>
        <v>28</v>
      </c>
      <c r="T4" s="11">
        <f t="shared" si="2"/>
        <v>31</v>
      </c>
      <c r="U4" s="11">
        <f t="shared" si="3"/>
        <v>30</v>
      </c>
      <c r="V4" s="11">
        <f t="shared" si="4"/>
        <v>31</v>
      </c>
      <c r="W4" s="11">
        <f t="shared" si="5"/>
        <v>30</v>
      </c>
      <c r="X4" s="11">
        <f t="shared" si="6"/>
        <v>31</v>
      </c>
      <c r="Y4" s="11">
        <f t="shared" si="7"/>
        <v>31</v>
      </c>
      <c r="Z4" s="11">
        <f t="shared" si="8"/>
        <v>30</v>
      </c>
      <c r="AA4" s="11">
        <f t="shared" si="9"/>
        <v>31</v>
      </c>
      <c r="AB4" s="11">
        <f t="shared" si="10"/>
        <v>30</v>
      </c>
      <c r="AC4" s="11">
        <f t="shared" si="11"/>
        <v>31</v>
      </c>
      <c r="AD4" s="10">
        <v>750</v>
      </c>
      <c r="AE4" s="11">
        <f t="shared" si="12"/>
        <v>365</v>
      </c>
    </row>
    <row r="5" spans="2:34" x14ac:dyDescent="0.35">
      <c r="B5" s="10">
        <v>800</v>
      </c>
      <c r="C5" s="9">
        <v>0.998</v>
      </c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>
        <v>1</v>
      </c>
      <c r="M5" s="9">
        <v>1</v>
      </c>
      <c r="N5" s="9">
        <v>1</v>
      </c>
      <c r="O5" s="9">
        <v>1</v>
      </c>
      <c r="Q5" s="10">
        <v>800</v>
      </c>
      <c r="R5" s="11">
        <f t="shared" si="0"/>
        <v>30.937999999999999</v>
      </c>
      <c r="S5" s="11">
        <f t="shared" si="1"/>
        <v>28</v>
      </c>
      <c r="T5" s="11">
        <f t="shared" si="2"/>
        <v>31</v>
      </c>
      <c r="U5" s="11">
        <f t="shared" si="3"/>
        <v>30</v>
      </c>
      <c r="V5" s="11">
        <f t="shared" si="4"/>
        <v>31</v>
      </c>
      <c r="W5" s="11">
        <f t="shared" si="5"/>
        <v>30</v>
      </c>
      <c r="X5" s="11">
        <f t="shared" si="6"/>
        <v>31</v>
      </c>
      <c r="Y5" s="11">
        <f t="shared" si="7"/>
        <v>31</v>
      </c>
      <c r="Z5" s="11">
        <f t="shared" si="8"/>
        <v>30</v>
      </c>
      <c r="AA5" s="11">
        <f t="shared" si="9"/>
        <v>31</v>
      </c>
      <c r="AB5" s="11">
        <f t="shared" si="10"/>
        <v>30</v>
      </c>
      <c r="AC5" s="11">
        <f t="shared" si="11"/>
        <v>31</v>
      </c>
      <c r="AD5" s="10">
        <v>800</v>
      </c>
      <c r="AE5" s="11">
        <f t="shared" si="12"/>
        <v>365</v>
      </c>
    </row>
    <row r="6" spans="2:34" x14ac:dyDescent="0.35">
      <c r="B6" s="10">
        <v>850</v>
      </c>
      <c r="C6" s="9">
        <v>0.997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0.998</v>
      </c>
      <c r="N6" s="9">
        <v>1</v>
      </c>
      <c r="O6" s="9">
        <v>1</v>
      </c>
      <c r="Q6" s="10">
        <v>850</v>
      </c>
      <c r="R6" s="11">
        <f t="shared" si="0"/>
        <v>30.907</v>
      </c>
      <c r="S6" s="11">
        <f t="shared" si="1"/>
        <v>28</v>
      </c>
      <c r="T6" s="11">
        <f t="shared" si="2"/>
        <v>31</v>
      </c>
      <c r="U6" s="11">
        <f t="shared" si="3"/>
        <v>30</v>
      </c>
      <c r="V6" s="11">
        <f t="shared" si="4"/>
        <v>31</v>
      </c>
      <c r="W6" s="11">
        <f t="shared" si="5"/>
        <v>30</v>
      </c>
      <c r="X6" s="11">
        <f t="shared" si="6"/>
        <v>31</v>
      </c>
      <c r="Y6" s="11">
        <f t="shared" si="7"/>
        <v>31</v>
      </c>
      <c r="Z6" s="11">
        <f t="shared" si="8"/>
        <v>30</v>
      </c>
      <c r="AA6" s="11">
        <f t="shared" si="9"/>
        <v>31</v>
      </c>
      <c r="AB6" s="11">
        <f t="shared" si="10"/>
        <v>29.94</v>
      </c>
      <c r="AC6" s="11">
        <f t="shared" si="11"/>
        <v>31</v>
      </c>
      <c r="AD6" s="10">
        <v>850</v>
      </c>
      <c r="AE6" s="11">
        <f t="shared" si="12"/>
        <v>365</v>
      </c>
    </row>
    <row r="7" spans="2:34" x14ac:dyDescent="0.35">
      <c r="B7" s="10">
        <v>900</v>
      </c>
      <c r="C7" s="9">
        <v>0.995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0.999</v>
      </c>
      <c r="K7" s="9">
        <v>1</v>
      </c>
      <c r="L7" s="9">
        <v>0.995</v>
      </c>
      <c r="M7" s="9">
        <v>0.996</v>
      </c>
      <c r="N7" s="9">
        <v>1</v>
      </c>
      <c r="O7" s="9">
        <v>0.999</v>
      </c>
      <c r="Q7" s="10">
        <v>900</v>
      </c>
      <c r="R7" s="11">
        <f t="shared" si="0"/>
        <v>30.844999999999999</v>
      </c>
      <c r="S7" s="11">
        <f t="shared" si="1"/>
        <v>28</v>
      </c>
      <c r="T7" s="11">
        <f t="shared" si="2"/>
        <v>31</v>
      </c>
      <c r="U7" s="11">
        <f t="shared" si="3"/>
        <v>30</v>
      </c>
      <c r="V7" s="11">
        <f t="shared" si="4"/>
        <v>31</v>
      </c>
      <c r="W7" s="11">
        <f t="shared" si="5"/>
        <v>30</v>
      </c>
      <c r="X7" s="11">
        <f t="shared" si="6"/>
        <v>31</v>
      </c>
      <c r="Y7" s="11">
        <f t="shared" si="7"/>
        <v>30.969000000000001</v>
      </c>
      <c r="Z7" s="11">
        <f t="shared" si="8"/>
        <v>30</v>
      </c>
      <c r="AA7" s="11">
        <f t="shared" si="9"/>
        <v>30.844999999999999</v>
      </c>
      <c r="AB7" s="11">
        <f t="shared" si="10"/>
        <v>29.88</v>
      </c>
      <c r="AC7" s="11">
        <f t="shared" si="11"/>
        <v>31</v>
      </c>
      <c r="AD7" s="10">
        <v>900</v>
      </c>
      <c r="AE7" s="11">
        <f t="shared" si="12"/>
        <v>364.63499999999999</v>
      </c>
    </row>
    <row r="8" spans="2:34" x14ac:dyDescent="0.35">
      <c r="B8" s="10">
        <v>950</v>
      </c>
      <c r="C8" s="9">
        <v>0.99399999999999999</v>
      </c>
      <c r="D8" s="9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0.996</v>
      </c>
      <c r="K8" s="9">
        <v>1</v>
      </c>
      <c r="L8" s="9">
        <v>0.98699999999999999</v>
      </c>
      <c r="M8" s="9">
        <v>0.97799999999999998</v>
      </c>
      <c r="N8" s="9">
        <v>0.99299999999999999</v>
      </c>
      <c r="O8" s="9">
        <v>0.996</v>
      </c>
      <c r="Q8" s="10">
        <v>950</v>
      </c>
      <c r="R8" s="11">
        <f t="shared" si="0"/>
        <v>30.814</v>
      </c>
      <c r="S8" s="11">
        <f t="shared" si="1"/>
        <v>28</v>
      </c>
      <c r="T8" s="11">
        <f t="shared" si="2"/>
        <v>31</v>
      </c>
      <c r="U8" s="11">
        <f t="shared" si="3"/>
        <v>30</v>
      </c>
      <c r="V8" s="11">
        <f t="shared" si="4"/>
        <v>31</v>
      </c>
      <c r="W8" s="11">
        <f t="shared" si="5"/>
        <v>30</v>
      </c>
      <c r="X8" s="11">
        <f t="shared" si="6"/>
        <v>31</v>
      </c>
      <c r="Y8" s="11">
        <f t="shared" si="7"/>
        <v>30.876000000000001</v>
      </c>
      <c r="Z8" s="11">
        <f t="shared" si="8"/>
        <v>30</v>
      </c>
      <c r="AA8" s="11">
        <f t="shared" si="9"/>
        <v>30.597000000000001</v>
      </c>
      <c r="AB8" s="11">
        <f t="shared" si="10"/>
        <v>29.34</v>
      </c>
      <c r="AC8" s="11">
        <f t="shared" si="11"/>
        <v>30.783000000000001</v>
      </c>
      <c r="AD8" s="10">
        <v>950</v>
      </c>
      <c r="AE8" s="11">
        <f t="shared" si="12"/>
        <v>363.54</v>
      </c>
    </row>
    <row r="9" spans="2:34" x14ac:dyDescent="0.35">
      <c r="B9" s="10">
        <v>1000</v>
      </c>
      <c r="C9" s="9">
        <v>0.99199999999999999</v>
      </c>
      <c r="D9" s="9">
        <v>1</v>
      </c>
      <c r="E9" s="9">
        <v>1</v>
      </c>
      <c r="F9" s="9">
        <v>1</v>
      </c>
      <c r="G9" s="9">
        <v>1</v>
      </c>
      <c r="H9" s="9">
        <v>1</v>
      </c>
      <c r="I9" s="9">
        <v>1</v>
      </c>
      <c r="J9" s="9">
        <v>0.98699999999999999</v>
      </c>
      <c r="K9" s="9">
        <v>0.995</v>
      </c>
      <c r="L9" s="9">
        <v>0.96899999999999997</v>
      </c>
      <c r="M9" s="9">
        <v>0.95699999999999996</v>
      </c>
      <c r="N9" s="9">
        <v>0.98099999999999998</v>
      </c>
      <c r="O9" s="9">
        <v>0.99</v>
      </c>
      <c r="Q9" s="10">
        <v>1000</v>
      </c>
      <c r="R9" s="11">
        <f t="shared" si="0"/>
        <v>30.751999999999999</v>
      </c>
      <c r="S9" s="11">
        <f t="shared" si="1"/>
        <v>28</v>
      </c>
      <c r="T9" s="11">
        <f t="shared" si="2"/>
        <v>31</v>
      </c>
      <c r="U9" s="11">
        <f t="shared" si="3"/>
        <v>30</v>
      </c>
      <c r="V9" s="11">
        <f t="shared" si="4"/>
        <v>31</v>
      </c>
      <c r="W9" s="11">
        <f t="shared" si="5"/>
        <v>30</v>
      </c>
      <c r="X9" s="11">
        <f t="shared" si="6"/>
        <v>31</v>
      </c>
      <c r="Y9" s="11">
        <f t="shared" si="7"/>
        <v>30.597000000000001</v>
      </c>
      <c r="Z9" s="11">
        <f t="shared" si="8"/>
        <v>29.85</v>
      </c>
      <c r="AA9" s="11">
        <f t="shared" si="9"/>
        <v>30.038999999999998</v>
      </c>
      <c r="AB9" s="11">
        <f t="shared" si="10"/>
        <v>28.709999999999997</v>
      </c>
      <c r="AC9" s="11">
        <f t="shared" si="11"/>
        <v>30.410999999999998</v>
      </c>
      <c r="AD9" s="10">
        <v>1000</v>
      </c>
      <c r="AE9" s="11">
        <f t="shared" si="12"/>
        <v>361.35</v>
      </c>
      <c r="AG9">
        <v>1000</v>
      </c>
      <c r="AH9">
        <f>VLOOKUP(AG9,$AD$3:$AE$96,2,FALSE)</f>
        <v>361.35</v>
      </c>
    </row>
    <row r="10" spans="2:34" x14ac:dyDescent="0.35">
      <c r="B10" s="10">
        <v>1050</v>
      </c>
      <c r="C10" s="9">
        <v>0.98399999999999999</v>
      </c>
      <c r="D10" s="9">
        <v>1</v>
      </c>
      <c r="E10" s="9">
        <v>0.996</v>
      </c>
      <c r="F10" s="9">
        <v>1</v>
      </c>
      <c r="G10" s="9">
        <v>1</v>
      </c>
      <c r="H10" s="9">
        <v>1</v>
      </c>
      <c r="I10" s="9">
        <v>1</v>
      </c>
      <c r="J10" s="9">
        <v>0.98399999999999999</v>
      </c>
      <c r="K10" s="9">
        <v>0.99</v>
      </c>
      <c r="L10" s="9">
        <v>0.95</v>
      </c>
      <c r="M10" s="9">
        <v>0.93100000000000005</v>
      </c>
      <c r="N10" s="9">
        <v>0.96099999999999997</v>
      </c>
      <c r="O10" s="9">
        <v>0.98299999999999998</v>
      </c>
      <c r="Q10" s="10">
        <v>1050</v>
      </c>
      <c r="R10" s="11">
        <f t="shared" si="0"/>
        <v>30.503999999999998</v>
      </c>
      <c r="S10" s="11">
        <f t="shared" si="1"/>
        <v>28</v>
      </c>
      <c r="T10" s="11">
        <f t="shared" si="2"/>
        <v>30.876000000000001</v>
      </c>
      <c r="U10" s="11">
        <f t="shared" si="3"/>
        <v>30</v>
      </c>
      <c r="V10" s="11">
        <f t="shared" si="4"/>
        <v>31</v>
      </c>
      <c r="W10" s="11">
        <f t="shared" si="5"/>
        <v>30</v>
      </c>
      <c r="X10" s="11">
        <f t="shared" si="6"/>
        <v>31</v>
      </c>
      <c r="Y10" s="11">
        <f t="shared" si="7"/>
        <v>30.503999999999998</v>
      </c>
      <c r="Z10" s="11">
        <f t="shared" si="8"/>
        <v>29.7</v>
      </c>
      <c r="AA10" s="11">
        <f t="shared" si="9"/>
        <v>29.45</v>
      </c>
      <c r="AB10" s="11">
        <f t="shared" si="10"/>
        <v>27.93</v>
      </c>
      <c r="AC10" s="11">
        <f t="shared" si="11"/>
        <v>29.791</v>
      </c>
      <c r="AD10" s="10">
        <v>1050</v>
      </c>
      <c r="AE10" s="11">
        <f t="shared" si="12"/>
        <v>358.79500000000002</v>
      </c>
      <c r="AG10">
        <v>2000</v>
      </c>
      <c r="AH10">
        <f t="shared" ref="AH10:AH13" si="13">VLOOKUP(AG10,$AD$3:$AE$96,2,FALSE)</f>
        <v>190.53</v>
      </c>
    </row>
    <row r="11" spans="2:34" x14ac:dyDescent="0.35">
      <c r="B11" s="10">
        <v>1100</v>
      </c>
      <c r="C11" s="9">
        <v>0.97699999999999998</v>
      </c>
      <c r="D11" s="9">
        <v>0.997</v>
      </c>
      <c r="E11" s="9">
        <v>0.99099999999999999</v>
      </c>
      <c r="F11" s="9">
        <v>1</v>
      </c>
      <c r="G11" s="9">
        <v>1</v>
      </c>
      <c r="H11" s="9">
        <v>1</v>
      </c>
      <c r="I11" s="9">
        <v>0.998</v>
      </c>
      <c r="J11" s="9">
        <v>0.97299999999999998</v>
      </c>
      <c r="K11" s="9">
        <v>0.98099999999999998</v>
      </c>
      <c r="L11" s="9">
        <v>0.92</v>
      </c>
      <c r="M11" s="9">
        <v>0.88700000000000001</v>
      </c>
      <c r="N11" s="9">
        <v>0.93799999999999994</v>
      </c>
      <c r="O11" s="9">
        <v>0.97199999999999998</v>
      </c>
      <c r="Q11" s="10">
        <v>1100</v>
      </c>
      <c r="R11" s="11">
        <f t="shared" si="0"/>
        <v>30.286999999999999</v>
      </c>
      <c r="S11" s="11">
        <f t="shared" si="1"/>
        <v>27.916</v>
      </c>
      <c r="T11" s="11">
        <f t="shared" si="2"/>
        <v>30.721</v>
      </c>
      <c r="U11" s="11">
        <f t="shared" si="3"/>
        <v>30</v>
      </c>
      <c r="V11" s="11">
        <f t="shared" si="4"/>
        <v>31</v>
      </c>
      <c r="W11" s="11">
        <f t="shared" si="5"/>
        <v>30</v>
      </c>
      <c r="X11" s="11">
        <f t="shared" si="6"/>
        <v>30.937999999999999</v>
      </c>
      <c r="Y11" s="11">
        <f t="shared" si="7"/>
        <v>30.163</v>
      </c>
      <c r="Z11" s="11">
        <f t="shared" si="8"/>
        <v>29.43</v>
      </c>
      <c r="AA11" s="11">
        <f t="shared" si="9"/>
        <v>28.52</v>
      </c>
      <c r="AB11" s="11">
        <f t="shared" si="10"/>
        <v>26.61</v>
      </c>
      <c r="AC11" s="11">
        <f t="shared" si="11"/>
        <v>29.077999999999999</v>
      </c>
      <c r="AD11" s="10">
        <v>1100</v>
      </c>
      <c r="AE11" s="11">
        <f t="shared" si="12"/>
        <v>354.78</v>
      </c>
      <c r="AG11">
        <v>4000</v>
      </c>
      <c r="AH11">
        <f t="shared" si="13"/>
        <v>18.614999999999998</v>
      </c>
    </row>
    <row r="12" spans="2:34" x14ac:dyDescent="0.35">
      <c r="B12" s="10">
        <v>1150</v>
      </c>
      <c r="C12" s="9">
        <v>0.96799999999999997</v>
      </c>
      <c r="D12" s="9">
        <v>0.98799999999999999</v>
      </c>
      <c r="E12" s="9">
        <v>0.98799999999999999</v>
      </c>
      <c r="F12" s="9">
        <v>1</v>
      </c>
      <c r="G12" s="9">
        <v>1</v>
      </c>
      <c r="H12" s="9">
        <v>1</v>
      </c>
      <c r="I12" s="9">
        <v>0.99199999999999999</v>
      </c>
      <c r="J12" s="9">
        <v>0.95799999999999996</v>
      </c>
      <c r="K12" s="9">
        <v>0.96799999999999997</v>
      </c>
      <c r="L12" s="9">
        <v>0.88700000000000001</v>
      </c>
      <c r="M12" s="9">
        <v>0.82</v>
      </c>
      <c r="N12" s="9">
        <v>0.90400000000000003</v>
      </c>
      <c r="O12" s="9">
        <v>0.95599999999999996</v>
      </c>
      <c r="Q12" s="10">
        <v>1150</v>
      </c>
      <c r="R12" s="11">
        <f t="shared" si="0"/>
        <v>30.007999999999999</v>
      </c>
      <c r="S12" s="11">
        <f t="shared" si="1"/>
        <v>27.664000000000001</v>
      </c>
      <c r="T12" s="11">
        <f t="shared" si="2"/>
        <v>30.628</v>
      </c>
      <c r="U12" s="11">
        <f t="shared" si="3"/>
        <v>30</v>
      </c>
      <c r="V12" s="11">
        <f t="shared" si="4"/>
        <v>31</v>
      </c>
      <c r="W12" s="11">
        <f t="shared" si="5"/>
        <v>30</v>
      </c>
      <c r="X12" s="11">
        <f t="shared" si="6"/>
        <v>30.751999999999999</v>
      </c>
      <c r="Y12" s="11">
        <f t="shared" si="7"/>
        <v>29.698</v>
      </c>
      <c r="Z12" s="11">
        <f t="shared" si="8"/>
        <v>29.04</v>
      </c>
      <c r="AA12" s="11">
        <f t="shared" si="9"/>
        <v>27.497</v>
      </c>
      <c r="AB12" s="11">
        <f t="shared" si="10"/>
        <v>24.599999999999998</v>
      </c>
      <c r="AC12" s="11">
        <f t="shared" si="11"/>
        <v>28.024000000000001</v>
      </c>
      <c r="AD12" s="10">
        <v>1150</v>
      </c>
      <c r="AE12" s="11">
        <f t="shared" si="12"/>
        <v>348.94</v>
      </c>
      <c r="AG12">
        <v>6000</v>
      </c>
      <c r="AH12">
        <f t="shared" si="13"/>
        <v>1.825</v>
      </c>
    </row>
    <row r="13" spans="2:34" x14ac:dyDescent="0.35">
      <c r="B13" s="10">
        <v>1200</v>
      </c>
      <c r="C13" s="9">
        <v>0.95399999999999996</v>
      </c>
      <c r="D13" s="9">
        <v>0.96099999999999997</v>
      </c>
      <c r="E13" s="9">
        <v>0.98699999999999999</v>
      </c>
      <c r="F13" s="9">
        <v>1</v>
      </c>
      <c r="G13" s="9">
        <v>1</v>
      </c>
      <c r="H13" s="9">
        <v>1</v>
      </c>
      <c r="I13" s="9">
        <v>0.99</v>
      </c>
      <c r="J13" s="9">
        <v>0.94499999999999995</v>
      </c>
      <c r="K13" s="9">
        <v>0.94599999999999995</v>
      </c>
      <c r="L13" s="9">
        <v>0.84</v>
      </c>
      <c r="M13" s="9">
        <v>0.77600000000000002</v>
      </c>
      <c r="N13" s="9">
        <v>0.86599999999999999</v>
      </c>
      <c r="O13" s="9">
        <v>0.93899999999999995</v>
      </c>
      <c r="Q13" s="10">
        <v>1200</v>
      </c>
      <c r="R13" s="11">
        <f t="shared" si="0"/>
        <v>29.573999999999998</v>
      </c>
      <c r="S13" s="11">
        <f t="shared" si="1"/>
        <v>26.907999999999998</v>
      </c>
      <c r="T13" s="11">
        <f t="shared" si="2"/>
        <v>30.597000000000001</v>
      </c>
      <c r="U13" s="11">
        <f t="shared" si="3"/>
        <v>30</v>
      </c>
      <c r="V13" s="11">
        <f t="shared" si="4"/>
        <v>31</v>
      </c>
      <c r="W13" s="11">
        <f t="shared" si="5"/>
        <v>30</v>
      </c>
      <c r="X13" s="11">
        <f t="shared" si="6"/>
        <v>30.69</v>
      </c>
      <c r="Y13" s="11">
        <f t="shared" si="7"/>
        <v>29.294999999999998</v>
      </c>
      <c r="Z13" s="11">
        <f t="shared" si="8"/>
        <v>28.38</v>
      </c>
      <c r="AA13" s="11">
        <f t="shared" si="9"/>
        <v>26.04</v>
      </c>
      <c r="AB13" s="11">
        <f t="shared" si="10"/>
        <v>23.28</v>
      </c>
      <c r="AC13" s="11">
        <f t="shared" si="11"/>
        <v>26.846</v>
      </c>
      <c r="AD13" s="10">
        <v>1200</v>
      </c>
      <c r="AE13" s="11">
        <f t="shared" si="12"/>
        <v>342.73499999999996</v>
      </c>
      <c r="AG13">
        <v>9000</v>
      </c>
      <c r="AH13">
        <f t="shared" si="13"/>
        <v>0</v>
      </c>
    </row>
    <row r="14" spans="2:34" x14ac:dyDescent="0.35">
      <c r="B14" s="10">
        <v>1250</v>
      </c>
      <c r="C14" s="9">
        <v>0.92800000000000005</v>
      </c>
      <c r="D14" s="9">
        <v>0.92500000000000004</v>
      </c>
      <c r="E14" s="9">
        <v>0.97399999999999998</v>
      </c>
      <c r="F14" s="9">
        <v>1</v>
      </c>
      <c r="G14" s="9">
        <v>1</v>
      </c>
      <c r="H14" s="9">
        <v>1</v>
      </c>
      <c r="I14" s="9">
        <v>0.98699999999999999</v>
      </c>
      <c r="J14" s="9">
        <v>0.92900000000000005</v>
      </c>
      <c r="K14" s="9">
        <v>0.90800000000000003</v>
      </c>
      <c r="L14" s="9">
        <v>0.80500000000000005</v>
      </c>
      <c r="M14" s="9">
        <v>0.72299999999999998</v>
      </c>
      <c r="N14" s="9">
        <v>0.83499999999999996</v>
      </c>
      <c r="O14" s="9">
        <v>0.91800000000000004</v>
      </c>
      <c r="Q14" s="10">
        <v>1250</v>
      </c>
      <c r="R14" s="11">
        <f t="shared" si="0"/>
        <v>28.768000000000001</v>
      </c>
      <c r="S14" s="11">
        <f t="shared" si="1"/>
        <v>25.900000000000002</v>
      </c>
      <c r="T14" s="11">
        <f t="shared" si="2"/>
        <v>30.193999999999999</v>
      </c>
      <c r="U14" s="11">
        <f t="shared" si="3"/>
        <v>30</v>
      </c>
      <c r="V14" s="11">
        <f t="shared" si="4"/>
        <v>31</v>
      </c>
      <c r="W14" s="11">
        <f t="shared" si="5"/>
        <v>30</v>
      </c>
      <c r="X14" s="11">
        <f t="shared" si="6"/>
        <v>30.597000000000001</v>
      </c>
      <c r="Y14" s="11">
        <f t="shared" si="7"/>
        <v>28.799000000000003</v>
      </c>
      <c r="Z14" s="11">
        <f t="shared" si="8"/>
        <v>27.240000000000002</v>
      </c>
      <c r="AA14" s="11">
        <f t="shared" si="9"/>
        <v>24.955000000000002</v>
      </c>
      <c r="AB14" s="11">
        <f t="shared" si="10"/>
        <v>21.689999999999998</v>
      </c>
      <c r="AC14" s="11">
        <f t="shared" si="11"/>
        <v>25.884999999999998</v>
      </c>
      <c r="AD14" s="10">
        <v>1250</v>
      </c>
      <c r="AE14" s="11">
        <f t="shared" si="12"/>
        <v>335.07</v>
      </c>
    </row>
    <row r="15" spans="2:34" x14ac:dyDescent="0.35">
      <c r="B15" s="10">
        <v>1300</v>
      </c>
      <c r="C15" s="9">
        <v>0.89100000000000001</v>
      </c>
      <c r="D15" s="9">
        <v>0.88900000000000001</v>
      </c>
      <c r="E15" s="9">
        <v>0.95299999999999996</v>
      </c>
      <c r="F15" s="9">
        <v>1</v>
      </c>
      <c r="G15" s="9">
        <v>1</v>
      </c>
      <c r="H15" s="9">
        <v>1</v>
      </c>
      <c r="I15" s="9">
        <v>0.98199999999999998</v>
      </c>
      <c r="J15" s="9">
        <v>0.91100000000000003</v>
      </c>
      <c r="K15" s="9">
        <v>0.878</v>
      </c>
      <c r="L15" s="9">
        <v>0.76100000000000001</v>
      </c>
      <c r="M15" s="9">
        <v>0.66700000000000004</v>
      </c>
      <c r="N15" s="9">
        <v>0.78600000000000003</v>
      </c>
      <c r="O15" s="9">
        <v>0.89300000000000002</v>
      </c>
      <c r="Q15" s="10">
        <v>1300</v>
      </c>
      <c r="R15" s="11">
        <f t="shared" si="0"/>
        <v>27.621000000000002</v>
      </c>
      <c r="S15" s="11">
        <f t="shared" si="1"/>
        <v>24.891999999999999</v>
      </c>
      <c r="T15" s="11">
        <f t="shared" si="2"/>
        <v>29.542999999999999</v>
      </c>
      <c r="U15" s="11">
        <f t="shared" si="3"/>
        <v>30</v>
      </c>
      <c r="V15" s="11">
        <f t="shared" si="4"/>
        <v>31</v>
      </c>
      <c r="W15" s="11">
        <f t="shared" si="5"/>
        <v>30</v>
      </c>
      <c r="X15" s="11">
        <f t="shared" si="6"/>
        <v>30.442</v>
      </c>
      <c r="Y15" s="11">
        <f t="shared" si="7"/>
        <v>28.241</v>
      </c>
      <c r="Z15" s="11">
        <f t="shared" si="8"/>
        <v>26.34</v>
      </c>
      <c r="AA15" s="11">
        <f t="shared" si="9"/>
        <v>23.591000000000001</v>
      </c>
      <c r="AB15" s="11">
        <f t="shared" si="10"/>
        <v>20.010000000000002</v>
      </c>
      <c r="AC15" s="11">
        <f t="shared" si="11"/>
        <v>24.366</v>
      </c>
      <c r="AD15" s="10">
        <v>1300</v>
      </c>
      <c r="AE15" s="11">
        <f t="shared" si="12"/>
        <v>325.94499999999999</v>
      </c>
    </row>
    <row r="16" spans="2:34" x14ac:dyDescent="0.35">
      <c r="B16" s="10">
        <v>1350</v>
      </c>
      <c r="C16" s="9">
        <v>0.85299999999999998</v>
      </c>
      <c r="D16" s="9">
        <v>0.86799999999999999</v>
      </c>
      <c r="E16" s="9">
        <v>0.94199999999999995</v>
      </c>
      <c r="F16" s="9">
        <v>0.99399999999999999</v>
      </c>
      <c r="G16" s="9">
        <v>0.998</v>
      </c>
      <c r="H16" s="9">
        <v>1</v>
      </c>
      <c r="I16" s="9">
        <v>0.98</v>
      </c>
      <c r="J16" s="9">
        <v>0.88700000000000001</v>
      </c>
      <c r="K16" s="9">
        <v>0.84099999999999997</v>
      </c>
      <c r="L16" s="9">
        <v>0.70099999999999996</v>
      </c>
      <c r="M16" s="9">
        <v>0.624</v>
      </c>
      <c r="N16" s="9">
        <v>0.74</v>
      </c>
      <c r="O16" s="9">
        <v>0.86899999999999999</v>
      </c>
      <c r="Q16" s="10">
        <v>1350</v>
      </c>
      <c r="R16" s="11">
        <f t="shared" si="0"/>
        <v>26.442999999999998</v>
      </c>
      <c r="S16" s="11">
        <f t="shared" si="1"/>
        <v>24.303999999999998</v>
      </c>
      <c r="T16" s="11">
        <f t="shared" si="2"/>
        <v>29.201999999999998</v>
      </c>
      <c r="U16" s="11">
        <f t="shared" si="3"/>
        <v>29.82</v>
      </c>
      <c r="V16" s="11">
        <f t="shared" si="4"/>
        <v>30.937999999999999</v>
      </c>
      <c r="W16" s="11">
        <f t="shared" si="5"/>
        <v>30</v>
      </c>
      <c r="X16" s="11">
        <f t="shared" si="6"/>
        <v>30.38</v>
      </c>
      <c r="Y16" s="11">
        <f t="shared" si="7"/>
        <v>27.497</v>
      </c>
      <c r="Z16" s="11">
        <f t="shared" si="8"/>
        <v>25.23</v>
      </c>
      <c r="AA16" s="11">
        <f t="shared" si="9"/>
        <v>21.730999999999998</v>
      </c>
      <c r="AB16" s="11">
        <f t="shared" si="10"/>
        <v>18.72</v>
      </c>
      <c r="AC16" s="11">
        <f t="shared" si="11"/>
        <v>22.94</v>
      </c>
      <c r="AD16" s="10">
        <v>1350</v>
      </c>
      <c r="AE16" s="11">
        <f t="shared" si="12"/>
        <v>317.185</v>
      </c>
    </row>
    <row r="17" spans="2:31" x14ac:dyDescent="0.35">
      <c r="B17" s="10">
        <v>1400</v>
      </c>
      <c r="C17" s="9">
        <v>0.81699999999999995</v>
      </c>
      <c r="D17" s="9">
        <v>0.83899999999999997</v>
      </c>
      <c r="E17" s="9">
        <v>0.92</v>
      </c>
      <c r="F17" s="9">
        <v>0.98899999999999999</v>
      </c>
      <c r="G17" s="9">
        <v>0.99299999999999999</v>
      </c>
      <c r="H17" s="9">
        <v>1</v>
      </c>
      <c r="I17" s="9">
        <v>0.97399999999999998</v>
      </c>
      <c r="J17" s="9">
        <v>0.873</v>
      </c>
      <c r="K17" s="9">
        <v>0.80400000000000005</v>
      </c>
      <c r="L17" s="9">
        <v>0.63900000000000001</v>
      </c>
      <c r="M17" s="9">
        <v>0.57999999999999996</v>
      </c>
      <c r="N17" s="9">
        <v>0.68799999999999994</v>
      </c>
      <c r="O17" s="9">
        <v>0.84299999999999997</v>
      </c>
      <c r="Q17" s="10">
        <v>1400</v>
      </c>
      <c r="R17" s="11">
        <f t="shared" si="0"/>
        <v>25.326999999999998</v>
      </c>
      <c r="S17" s="11">
        <f t="shared" si="1"/>
        <v>23.491999999999997</v>
      </c>
      <c r="T17" s="11">
        <f t="shared" si="2"/>
        <v>28.52</v>
      </c>
      <c r="U17" s="11">
        <f t="shared" si="3"/>
        <v>29.669999999999998</v>
      </c>
      <c r="V17" s="11">
        <f t="shared" si="4"/>
        <v>30.783000000000001</v>
      </c>
      <c r="W17" s="11">
        <f t="shared" si="5"/>
        <v>30</v>
      </c>
      <c r="X17" s="11">
        <f t="shared" si="6"/>
        <v>30.193999999999999</v>
      </c>
      <c r="Y17" s="11">
        <f t="shared" si="7"/>
        <v>27.062999999999999</v>
      </c>
      <c r="Z17" s="11">
        <f t="shared" si="8"/>
        <v>24.12</v>
      </c>
      <c r="AA17" s="11">
        <f t="shared" si="9"/>
        <v>19.809000000000001</v>
      </c>
      <c r="AB17" s="11">
        <f t="shared" si="10"/>
        <v>17.399999999999999</v>
      </c>
      <c r="AC17" s="11">
        <f t="shared" si="11"/>
        <v>21.327999999999999</v>
      </c>
      <c r="AD17" s="10">
        <v>1400</v>
      </c>
      <c r="AE17" s="11">
        <f t="shared" si="12"/>
        <v>307.69499999999999</v>
      </c>
    </row>
    <row r="18" spans="2:31" x14ac:dyDescent="0.35">
      <c r="B18" s="10">
        <v>1450</v>
      </c>
      <c r="C18" s="9">
        <v>0.77300000000000002</v>
      </c>
      <c r="D18" s="9">
        <v>0.80700000000000005</v>
      </c>
      <c r="E18" s="9">
        <v>0.89600000000000002</v>
      </c>
      <c r="F18" s="9">
        <v>0.98399999999999999</v>
      </c>
      <c r="G18" s="9">
        <v>0.98899999999999999</v>
      </c>
      <c r="H18" s="9">
        <v>0.998</v>
      </c>
      <c r="I18" s="9">
        <v>0.96699999999999997</v>
      </c>
      <c r="J18" s="9">
        <v>0.84299999999999997</v>
      </c>
      <c r="K18" s="9">
        <v>0.754</v>
      </c>
      <c r="L18" s="9">
        <v>0.60599999999999998</v>
      </c>
      <c r="M18" s="9">
        <v>0.54500000000000004</v>
      </c>
      <c r="N18" s="9">
        <v>0.63600000000000001</v>
      </c>
      <c r="O18" s="9">
        <v>0.81599999999999995</v>
      </c>
      <c r="Q18" s="10">
        <v>1450</v>
      </c>
      <c r="R18" s="11">
        <f t="shared" si="0"/>
        <v>23.963000000000001</v>
      </c>
      <c r="S18" s="11">
        <f t="shared" si="1"/>
        <v>22.596</v>
      </c>
      <c r="T18" s="11">
        <f t="shared" si="2"/>
        <v>27.776</v>
      </c>
      <c r="U18" s="11">
        <f t="shared" si="3"/>
        <v>29.52</v>
      </c>
      <c r="V18" s="11">
        <f t="shared" si="4"/>
        <v>30.658999999999999</v>
      </c>
      <c r="W18" s="11">
        <f t="shared" si="5"/>
        <v>29.94</v>
      </c>
      <c r="X18" s="11">
        <f t="shared" si="6"/>
        <v>29.977</v>
      </c>
      <c r="Y18" s="11">
        <f t="shared" si="7"/>
        <v>26.132999999999999</v>
      </c>
      <c r="Z18" s="11">
        <f t="shared" si="8"/>
        <v>22.62</v>
      </c>
      <c r="AA18" s="11">
        <f t="shared" si="9"/>
        <v>18.785999999999998</v>
      </c>
      <c r="AB18" s="11">
        <f t="shared" si="10"/>
        <v>16.350000000000001</v>
      </c>
      <c r="AC18" s="11">
        <f t="shared" si="11"/>
        <v>19.716000000000001</v>
      </c>
      <c r="AD18" s="10">
        <v>1450</v>
      </c>
      <c r="AE18" s="11">
        <f t="shared" si="12"/>
        <v>297.83999999999997</v>
      </c>
    </row>
    <row r="19" spans="2:31" x14ac:dyDescent="0.35">
      <c r="B19" s="10">
        <v>1500</v>
      </c>
      <c r="C19" s="9">
        <v>0.72299999999999998</v>
      </c>
      <c r="D19" s="9">
        <v>0.77500000000000002</v>
      </c>
      <c r="E19" s="9">
        <v>0.88100000000000001</v>
      </c>
      <c r="F19" s="9">
        <v>0.97399999999999998</v>
      </c>
      <c r="G19" s="9">
        <v>0.98699999999999999</v>
      </c>
      <c r="H19" s="9">
        <v>0.99399999999999999</v>
      </c>
      <c r="I19" s="9">
        <v>0.94799999999999995</v>
      </c>
      <c r="J19" s="9">
        <v>0.79900000000000004</v>
      </c>
      <c r="K19" s="9">
        <v>0.71599999999999997</v>
      </c>
      <c r="L19" s="9">
        <v>0.55700000000000005</v>
      </c>
      <c r="M19" s="9">
        <v>0.51600000000000001</v>
      </c>
      <c r="N19" s="9">
        <v>0.58899999999999997</v>
      </c>
      <c r="O19" s="9">
        <v>0.78800000000000003</v>
      </c>
      <c r="Q19" s="10">
        <v>1500</v>
      </c>
      <c r="R19" s="11">
        <f t="shared" si="0"/>
        <v>22.413</v>
      </c>
      <c r="S19" s="11">
        <f t="shared" si="1"/>
        <v>21.7</v>
      </c>
      <c r="T19" s="11">
        <f t="shared" si="2"/>
        <v>27.311</v>
      </c>
      <c r="U19" s="11">
        <f t="shared" si="3"/>
        <v>29.22</v>
      </c>
      <c r="V19" s="11">
        <f t="shared" si="4"/>
        <v>30.597000000000001</v>
      </c>
      <c r="W19" s="11">
        <f t="shared" si="5"/>
        <v>29.82</v>
      </c>
      <c r="X19" s="11">
        <f t="shared" si="6"/>
        <v>29.387999999999998</v>
      </c>
      <c r="Y19" s="11">
        <f t="shared" si="7"/>
        <v>24.769000000000002</v>
      </c>
      <c r="Z19" s="11">
        <f t="shared" si="8"/>
        <v>21.48</v>
      </c>
      <c r="AA19" s="11">
        <f t="shared" si="9"/>
        <v>17.267000000000003</v>
      </c>
      <c r="AB19" s="11">
        <f t="shared" si="10"/>
        <v>15.48</v>
      </c>
      <c r="AC19" s="11">
        <f t="shared" si="11"/>
        <v>18.259</v>
      </c>
      <c r="AD19" s="10">
        <v>1500</v>
      </c>
      <c r="AE19" s="11">
        <f t="shared" si="12"/>
        <v>287.62</v>
      </c>
    </row>
    <row r="20" spans="2:31" x14ac:dyDescent="0.35">
      <c r="B20" s="10">
        <v>1550</v>
      </c>
      <c r="C20" s="9">
        <v>0.68300000000000005</v>
      </c>
      <c r="D20" s="9">
        <v>0.74199999999999999</v>
      </c>
      <c r="E20" s="9">
        <v>0.86399999999999999</v>
      </c>
      <c r="F20" s="9">
        <v>0.95</v>
      </c>
      <c r="G20" s="9">
        <v>0.98</v>
      </c>
      <c r="H20" s="9">
        <v>0.98799999999999999</v>
      </c>
      <c r="I20" s="9">
        <v>0.92700000000000005</v>
      </c>
      <c r="J20" s="9">
        <v>0.77100000000000002</v>
      </c>
      <c r="K20" s="9">
        <v>0.67200000000000004</v>
      </c>
      <c r="L20" s="9">
        <v>0.51200000000000001</v>
      </c>
      <c r="M20" s="9">
        <v>0.47099999999999997</v>
      </c>
      <c r="N20" s="9">
        <v>0.54200000000000004</v>
      </c>
      <c r="O20" s="9">
        <v>0.75800000000000001</v>
      </c>
      <c r="Q20" s="10">
        <v>1550</v>
      </c>
      <c r="R20" s="11">
        <f t="shared" si="0"/>
        <v>21.173000000000002</v>
      </c>
      <c r="S20" s="11">
        <f t="shared" si="1"/>
        <v>20.776</v>
      </c>
      <c r="T20" s="11">
        <f t="shared" si="2"/>
        <v>26.783999999999999</v>
      </c>
      <c r="U20" s="11">
        <f t="shared" si="3"/>
        <v>28.5</v>
      </c>
      <c r="V20" s="11">
        <f t="shared" si="4"/>
        <v>30.38</v>
      </c>
      <c r="W20" s="11">
        <f t="shared" si="5"/>
        <v>29.64</v>
      </c>
      <c r="X20" s="11">
        <f t="shared" si="6"/>
        <v>28.737000000000002</v>
      </c>
      <c r="Y20" s="11">
        <f t="shared" si="7"/>
        <v>23.901</v>
      </c>
      <c r="Z20" s="11">
        <f t="shared" si="8"/>
        <v>20.16</v>
      </c>
      <c r="AA20" s="11">
        <f t="shared" si="9"/>
        <v>15.872</v>
      </c>
      <c r="AB20" s="11">
        <f t="shared" si="10"/>
        <v>14.129999999999999</v>
      </c>
      <c r="AC20" s="11">
        <f t="shared" si="11"/>
        <v>16.802</v>
      </c>
      <c r="AD20" s="10">
        <v>1550</v>
      </c>
      <c r="AE20" s="11">
        <f t="shared" si="12"/>
        <v>276.67</v>
      </c>
    </row>
    <row r="21" spans="2:31" x14ac:dyDescent="0.35">
      <c r="B21" s="10">
        <v>1600</v>
      </c>
      <c r="C21" s="9">
        <v>0.64</v>
      </c>
      <c r="D21" s="9">
        <v>0.70499999999999996</v>
      </c>
      <c r="E21" s="9">
        <v>0.85</v>
      </c>
      <c r="F21" s="9">
        <v>0.93400000000000005</v>
      </c>
      <c r="G21" s="9">
        <v>0.97199999999999998</v>
      </c>
      <c r="H21" s="9">
        <v>0.97799999999999998</v>
      </c>
      <c r="I21" s="9">
        <v>0.90800000000000003</v>
      </c>
      <c r="J21" s="9">
        <v>0.73699999999999999</v>
      </c>
      <c r="K21" s="9">
        <v>0.63700000000000001</v>
      </c>
      <c r="L21" s="9">
        <v>0.46800000000000003</v>
      </c>
      <c r="M21" s="9">
        <v>0.432</v>
      </c>
      <c r="N21" s="9">
        <v>0.48299999999999998</v>
      </c>
      <c r="O21" s="9">
        <v>0.72899999999999998</v>
      </c>
      <c r="Q21" s="10">
        <v>1600</v>
      </c>
      <c r="R21" s="11">
        <f t="shared" si="0"/>
        <v>19.84</v>
      </c>
      <c r="S21" s="11">
        <f t="shared" si="1"/>
        <v>19.739999999999998</v>
      </c>
      <c r="T21" s="11">
        <f t="shared" si="2"/>
        <v>26.349999999999998</v>
      </c>
      <c r="U21" s="11">
        <f t="shared" si="3"/>
        <v>28.020000000000003</v>
      </c>
      <c r="V21" s="11">
        <f t="shared" si="4"/>
        <v>30.131999999999998</v>
      </c>
      <c r="W21" s="11">
        <f t="shared" si="5"/>
        <v>29.34</v>
      </c>
      <c r="X21" s="11">
        <f t="shared" si="6"/>
        <v>28.148</v>
      </c>
      <c r="Y21" s="11">
        <f t="shared" si="7"/>
        <v>22.847000000000001</v>
      </c>
      <c r="Z21" s="11">
        <f t="shared" si="8"/>
        <v>19.11</v>
      </c>
      <c r="AA21" s="11">
        <f t="shared" si="9"/>
        <v>14.508000000000001</v>
      </c>
      <c r="AB21" s="11">
        <f t="shared" si="10"/>
        <v>12.959999999999999</v>
      </c>
      <c r="AC21" s="11">
        <f t="shared" si="11"/>
        <v>14.972999999999999</v>
      </c>
      <c r="AD21" s="10">
        <v>1600</v>
      </c>
      <c r="AE21" s="11">
        <f t="shared" si="12"/>
        <v>266.08499999999998</v>
      </c>
    </row>
    <row r="22" spans="2:31" x14ac:dyDescent="0.35">
      <c r="B22" s="10">
        <v>1700</v>
      </c>
      <c r="C22" s="9">
        <v>0.55200000000000005</v>
      </c>
      <c r="D22" s="9">
        <v>0.64200000000000002</v>
      </c>
      <c r="E22" s="9">
        <v>0.80200000000000005</v>
      </c>
      <c r="F22" s="9">
        <v>0.90100000000000002</v>
      </c>
      <c r="G22" s="9">
        <v>0.95099999999999996</v>
      </c>
      <c r="H22" s="9">
        <v>0.95899999999999996</v>
      </c>
      <c r="I22" s="9">
        <v>0.871</v>
      </c>
      <c r="J22" s="9">
        <v>0.66600000000000004</v>
      </c>
      <c r="K22" s="9">
        <v>0.57199999999999995</v>
      </c>
      <c r="L22" s="9">
        <v>0.39400000000000002</v>
      </c>
      <c r="M22" s="9">
        <v>0.35599999999999998</v>
      </c>
      <c r="N22" s="9">
        <v>0.40799999999999997</v>
      </c>
      <c r="O22" s="9">
        <v>0.67300000000000004</v>
      </c>
      <c r="Q22" s="10">
        <v>1700</v>
      </c>
      <c r="R22" s="11">
        <f t="shared" si="0"/>
        <v>17.112000000000002</v>
      </c>
      <c r="S22" s="11">
        <f t="shared" si="1"/>
        <v>17.975999999999999</v>
      </c>
      <c r="T22" s="11">
        <f t="shared" si="2"/>
        <v>24.862000000000002</v>
      </c>
      <c r="U22" s="11">
        <f t="shared" si="3"/>
        <v>27.03</v>
      </c>
      <c r="V22" s="11">
        <f t="shared" si="4"/>
        <v>29.480999999999998</v>
      </c>
      <c r="W22" s="11">
        <f t="shared" si="5"/>
        <v>28.77</v>
      </c>
      <c r="X22" s="11">
        <f t="shared" si="6"/>
        <v>27.001000000000001</v>
      </c>
      <c r="Y22" s="11">
        <f t="shared" si="7"/>
        <v>20.646000000000001</v>
      </c>
      <c r="Z22" s="11">
        <f t="shared" si="8"/>
        <v>17.16</v>
      </c>
      <c r="AA22" s="11">
        <f t="shared" si="9"/>
        <v>12.214</v>
      </c>
      <c r="AB22" s="11">
        <f t="shared" si="10"/>
        <v>10.68</v>
      </c>
      <c r="AC22" s="11">
        <f t="shared" si="11"/>
        <v>12.648</v>
      </c>
      <c r="AD22" s="10">
        <v>1700</v>
      </c>
      <c r="AE22" s="11">
        <f t="shared" si="12"/>
        <v>245.64500000000001</v>
      </c>
    </row>
    <row r="23" spans="2:31" x14ac:dyDescent="0.35">
      <c r="B23" s="10">
        <v>1800</v>
      </c>
      <c r="C23" s="9">
        <v>0.48499999999999999</v>
      </c>
      <c r="D23" s="9">
        <v>0.57299999999999995</v>
      </c>
      <c r="E23" s="9">
        <v>0.75</v>
      </c>
      <c r="F23" s="9">
        <v>0.86899999999999999</v>
      </c>
      <c r="G23" s="9">
        <v>0.92400000000000004</v>
      </c>
      <c r="H23" s="9">
        <v>0.93700000000000006</v>
      </c>
      <c r="I23" s="9">
        <v>0.82199999999999995</v>
      </c>
      <c r="J23" s="9">
        <v>0.59199999999999997</v>
      </c>
      <c r="K23" s="9">
        <v>0.50700000000000001</v>
      </c>
      <c r="L23" s="9">
        <v>0.32700000000000001</v>
      </c>
      <c r="M23" s="9">
        <v>0.30199999999999999</v>
      </c>
      <c r="N23" s="9">
        <v>0.34499999999999997</v>
      </c>
      <c r="O23" s="9">
        <v>0.61899999999999999</v>
      </c>
      <c r="Q23" s="10">
        <v>1800</v>
      </c>
      <c r="R23" s="11">
        <f t="shared" si="0"/>
        <v>15.035</v>
      </c>
      <c r="S23" s="11">
        <f t="shared" si="1"/>
        <v>16.043999999999997</v>
      </c>
      <c r="T23" s="11">
        <f t="shared" si="2"/>
        <v>23.25</v>
      </c>
      <c r="U23" s="11">
        <f t="shared" si="3"/>
        <v>26.07</v>
      </c>
      <c r="V23" s="11">
        <f t="shared" si="4"/>
        <v>28.644000000000002</v>
      </c>
      <c r="W23" s="11">
        <f t="shared" si="5"/>
        <v>28.110000000000003</v>
      </c>
      <c r="X23" s="11">
        <f t="shared" si="6"/>
        <v>25.481999999999999</v>
      </c>
      <c r="Y23" s="11">
        <f t="shared" si="7"/>
        <v>18.352</v>
      </c>
      <c r="Z23" s="11">
        <f t="shared" si="8"/>
        <v>15.21</v>
      </c>
      <c r="AA23" s="11">
        <f t="shared" si="9"/>
        <v>10.137</v>
      </c>
      <c r="AB23" s="11">
        <f t="shared" si="10"/>
        <v>9.06</v>
      </c>
      <c r="AC23" s="11">
        <f t="shared" si="11"/>
        <v>10.694999999999999</v>
      </c>
      <c r="AD23" s="10">
        <v>1800</v>
      </c>
      <c r="AE23" s="11">
        <f t="shared" si="12"/>
        <v>225.935</v>
      </c>
    </row>
    <row r="24" spans="2:31" x14ac:dyDescent="0.35">
      <c r="B24" s="10">
        <v>1900</v>
      </c>
      <c r="C24" s="9">
        <v>0.44</v>
      </c>
      <c r="D24" s="9">
        <v>0.52200000000000002</v>
      </c>
      <c r="E24" s="9">
        <v>0.7</v>
      </c>
      <c r="F24" s="9">
        <v>0.82399999999999995</v>
      </c>
      <c r="G24" s="9">
        <v>0.9</v>
      </c>
      <c r="H24" s="9">
        <v>0.89500000000000002</v>
      </c>
      <c r="I24" s="9">
        <v>0.754</v>
      </c>
      <c r="J24" s="9">
        <v>0.53900000000000003</v>
      </c>
      <c r="K24" s="9">
        <v>0.44600000000000001</v>
      </c>
      <c r="L24" s="9">
        <v>0.26700000000000002</v>
      </c>
      <c r="M24" s="9">
        <v>0.25600000000000001</v>
      </c>
      <c r="N24" s="9">
        <v>0.30199999999999999</v>
      </c>
      <c r="O24" s="9">
        <v>0.56999999999999995</v>
      </c>
      <c r="Q24" s="10">
        <v>1900</v>
      </c>
      <c r="R24" s="11">
        <f t="shared" si="0"/>
        <v>13.64</v>
      </c>
      <c r="S24" s="11">
        <f t="shared" si="1"/>
        <v>14.616</v>
      </c>
      <c r="T24" s="11">
        <f t="shared" si="2"/>
        <v>21.7</v>
      </c>
      <c r="U24" s="11">
        <f t="shared" si="3"/>
        <v>24.72</v>
      </c>
      <c r="V24" s="11">
        <f t="shared" si="4"/>
        <v>27.900000000000002</v>
      </c>
      <c r="W24" s="11">
        <f t="shared" si="5"/>
        <v>26.85</v>
      </c>
      <c r="X24" s="11">
        <f t="shared" si="6"/>
        <v>23.373999999999999</v>
      </c>
      <c r="Y24" s="11">
        <f t="shared" si="7"/>
        <v>16.709</v>
      </c>
      <c r="Z24" s="11">
        <f t="shared" si="8"/>
        <v>13.38</v>
      </c>
      <c r="AA24" s="11">
        <f t="shared" si="9"/>
        <v>8.277000000000001</v>
      </c>
      <c r="AB24" s="11">
        <f t="shared" si="10"/>
        <v>7.68</v>
      </c>
      <c r="AC24" s="11">
        <f t="shared" si="11"/>
        <v>9.3620000000000001</v>
      </c>
      <c r="AD24" s="10">
        <v>1900</v>
      </c>
      <c r="AE24" s="11">
        <f t="shared" si="12"/>
        <v>208.04999999999998</v>
      </c>
    </row>
    <row r="25" spans="2:31" x14ac:dyDescent="0.35">
      <c r="B25" s="10">
        <v>2000</v>
      </c>
      <c r="C25" s="9">
        <v>0.39500000000000002</v>
      </c>
      <c r="D25" s="9">
        <v>0.46600000000000003</v>
      </c>
      <c r="E25" s="9">
        <v>0.64100000000000001</v>
      </c>
      <c r="F25" s="9">
        <v>0.77200000000000002</v>
      </c>
      <c r="G25" s="9">
        <v>0.876</v>
      </c>
      <c r="H25" s="9">
        <v>0.85299999999999998</v>
      </c>
      <c r="I25" s="9">
        <v>0.68300000000000005</v>
      </c>
      <c r="J25" s="9">
        <v>0.47799999999999998</v>
      </c>
      <c r="K25" s="9">
        <v>0.39100000000000001</v>
      </c>
      <c r="L25" s="9">
        <v>0.223</v>
      </c>
      <c r="M25" s="9">
        <v>0.215</v>
      </c>
      <c r="N25" s="9">
        <v>0.27100000000000002</v>
      </c>
      <c r="O25" s="9">
        <v>0.52200000000000002</v>
      </c>
      <c r="Q25" s="10">
        <v>2000</v>
      </c>
      <c r="R25" s="11">
        <f t="shared" si="0"/>
        <v>12.245000000000001</v>
      </c>
      <c r="S25" s="11">
        <f t="shared" si="1"/>
        <v>13.048</v>
      </c>
      <c r="T25" s="11">
        <f t="shared" si="2"/>
        <v>19.871000000000002</v>
      </c>
      <c r="U25" s="11">
        <f t="shared" si="3"/>
        <v>23.16</v>
      </c>
      <c r="V25" s="11">
        <f t="shared" si="4"/>
        <v>27.155999999999999</v>
      </c>
      <c r="W25" s="11">
        <f t="shared" si="5"/>
        <v>25.59</v>
      </c>
      <c r="X25" s="11">
        <f t="shared" si="6"/>
        <v>21.173000000000002</v>
      </c>
      <c r="Y25" s="11">
        <f t="shared" si="7"/>
        <v>14.818</v>
      </c>
      <c r="Z25" s="11">
        <f t="shared" si="8"/>
        <v>11.73</v>
      </c>
      <c r="AA25" s="11">
        <f t="shared" si="9"/>
        <v>6.9130000000000003</v>
      </c>
      <c r="AB25" s="11">
        <f t="shared" si="10"/>
        <v>6.45</v>
      </c>
      <c r="AC25" s="11">
        <f t="shared" si="11"/>
        <v>8.4009999999999998</v>
      </c>
      <c r="AD25" s="10">
        <v>2000</v>
      </c>
      <c r="AE25" s="11">
        <f t="shared" si="12"/>
        <v>190.53</v>
      </c>
    </row>
    <row r="26" spans="2:31" x14ac:dyDescent="0.35">
      <c r="B26" s="10">
        <v>2100</v>
      </c>
      <c r="C26" s="9">
        <v>0.35299999999999998</v>
      </c>
      <c r="D26" s="9">
        <v>0.41499999999999998</v>
      </c>
      <c r="E26" s="9">
        <v>0.6</v>
      </c>
      <c r="F26" s="9">
        <v>0.71499999999999997</v>
      </c>
      <c r="G26" s="9">
        <v>0.83499999999999996</v>
      </c>
      <c r="H26" s="9">
        <v>0.80200000000000005</v>
      </c>
      <c r="I26" s="9">
        <v>0.61299999999999999</v>
      </c>
      <c r="J26" s="9">
        <v>0.42299999999999999</v>
      </c>
      <c r="K26" s="9">
        <v>0.34100000000000003</v>
      </c>
      <c r="L26" s="9">
        <v>0.19</v>
      </c>
      <c r="M26" s="9">
        <v>0.18099999999999999</v>
      </c>
      <c r="N26" s="9">
        <v>0.23400000000000001</v>
      </c>
      <c r="O26" s="9">
        <v>0.47499999999999998</v>
      </c>
      <c r="Q26" s="10">
        <v>2100</v>
      </c>
      <c r="R26" s="11">
        <f t="shared" si="0"/>
        <v>10.943</v>
      </c>
      <c r="S26" s="11">
        <f t="shared" si="1"/>
        <v>11.62</v>
      </c>
      <c r="T26" s="11">
        <f t="shared" si="2"/>
        <v>18.599999999999998</v>
      </c>
      <c r="U26" s="11">
        <f t="shared" si="3"/>
        <v>21.45</v>
      </c>
      <c r="V26" s="11">
        <f t="shared" si="4"/>
        <v>25.884999999999998</v>
      </c>
      <c r="W26" s="11">
        <f t="shared" si="5"/>
        <v>24.060000000000002</v>
      </c>
      <c r="X26" s="11">
        <f t="shared" si="6"/>
        <v>19.003</v>
      </c>
      <c r="Y26" s="11">
        <f t="shared" si="7"/>
        <v>13.113</v>
      </c>
      <c r="Z26" s="11">
        <f t="shared" si="8"/>
        <v>10.23</v>
      </c>
      <c r="AA26" s="11">
        <f t="shared" si="9"/>
        <v>5.89</v>
      </c>
      <c r="AB26" s="11">
        <f t="shared" si="10"/>
        <v>5.43</v>
      </c>
      <c r="AC26" s="11">
        <f t="shared" si="11"/>
        <v>7.2540000000000004</v>
      </c>
      <c r="AD26" s="10">
        <v>2100</v>
      </c>
      <c r="AE26" s="11">
        <f t="shared" si="12"/>
        <v>173.375</v>
      </c>
    </row>
    <row r="27" spans="2:31" x14ac:dyDescent="0.35">
      <c r="B27" s="10">
        <v>2200</v>
      </c>
      <c r="C27" s="9">
        <v>0.315</v>
      </c>
      <c r="D27" s="9">
        <v>0.36499999999999999</v>
      </c>
      <c r="E27" s="9">
        <v>0.56399999999999995</v>
      </c>
      <c r="F27" s="9">
        <v>0.65800000000000003</v>
      </c>
      <c r="G27" s="9">
        <v>0.78300000000000003</v>
      </c>
      <c r="H27" s="9">
        <v>0.747</v>
      </c>
      <c r="I27" s="9">
        <v>0.55200000000000005</v>
      </c>
      <c r="J27" s="9">
        <v>0.36199999999999999</v>
      </c>
      <c r="K27" s="9">
        <v>0.30199999999999999</v>
      </c>
      <c r="L27" s="9">
        <v>0.16300000000000001</v>
      </c>
      <c r="M27" s="9">
        <v>0.157</v>
      </c>
      <c r="N27" s="9">
        <v>0.20499999999999999</v>
      </c>
      <c r="O27" s="9">
        <v>0.43099999999999999</v>
      </c>
      <c r="Q27" s="10">
        <v>2200</v>
      </c>
      <c r="R27" s="11">
        <f t="shared" si="0"/>
        <v>9.7650000000000006</v>
      </c>
      <c r="S27" s="11">
        <f t="shared" si="1"/>
        <v>10.219999999999999</v>
      </c>
      <c r="T27" s="11">
        <f t="shared" si="2"/>
        <v>17.483999999999998</v>
      </c>
      <c r="U27" s="11">
        <f t="shared" si="3"/>
        <v>19.740000000000002</v>
      </c>
      <c r="V27" s="11">
        <f t="shared" si="4"/>
        <v>24.273</v>
      </c>
      <c r="W27" s="11">
        <f t="shared" si="5"/>
        <v>22.41</v>
      </c>
      <c r="X27" s="11">
        <f t="shared" si="6"/>
        <v>17.112000000000002</v>
      </c>
      <c r="Y27" s="11">
        <f t="shared" si="7"/>
        <v>11.222</v>
      </c>
      <c r="Z27" s="11">
        <f t="shared" si="8"/>
        <v>9.06</v>
      </c>
      <c r="AA27" s="11">
        <f t="shared" si="9"/>
        <v>5.0529999999999999</v>
      </c>
      <c r="AB27" s="11">
        <f t="shared" si="10"/>
        <v>4.71</v>
      </c>
      <c r="AC27" s="11">
        <f t="shared" si="11"/>
        <v>6.3549999999999995</v>
      </c>
      <c r="AD27" s="10">
        <v>2200</v>
      </c>
      <c r="AE27" s="11">
        <f t="shared" si="12"/>
        <v>157.315</v>
      </c>
    </row>
    <row r="28" spans="2:31" x14ac:dyDescent="0.35">
      <c r="B28" s="10">
        <v>2300</v>
      </c>
      <c r="C28" s="9">
        <v>0.28499999999999998</v>
      </c>
      <c r="D28" s="9">
        <v>0.32600000000000001</v>
      </c>
      <c r="E28" s="9">
        <v>0.51600000000000001</v>
      </c>
      <c r="F28" s="9">
        <v>0.60399999999999998</v>
      </c>
      <c r="G28" s="9">
        <v>0.73399999999999999</v>
      </c>
      <c r="H28" s="9">
        <v>0.68899999999999995</v>
      </c>
      <c r="I28" s="9">
        <v>0.48299999999999998</v>
      </c>
      <c r="J28" s="9">
        <v>0.32700000000000001</v>
      </c>
      <c r="K28" s="9">
        <v>0.27</v>
      </c>
      <c r="L28" s="9">
        <v>0.14299999999999999</v>
      </c>
      <c r="M28" s="9">
        <v>0.13300000000000001</v>
      </c>
      <c r="N28" s="9">
        <v>0.17899999999999999</v>
      </c>
      <c r="O28" s="9">
        <v>0.39100000000000001</v>
      </c>
      <c r="Q28" s="10">
        <v>2300</v>
      </c>
      <c r="R28" s="11">
        <f t="shared" si="0"/>
        <v>8.8349999999999991</v>
      </c>
      <c r="S28" s="11">
        <f t="shared" si="1"/>
        <v>9.1280000000000001</v>
      </c>
      <c r="T28" s="11">
        <f t="shared" si="2"/>
        <v>15.996</v>
      </c>
      <c r="U28" s="11">
        <f t="shared" si="3"/>
        <v>18.12</v>
      </c>
      <c r="V28" s="11">
        <f t="shared" si="4"/>
        <v>22.753999999999998</v>
      </c>
      <c r="W28" s="11">
        <f t="shared" si="5"/>
        <v>20.669999999999998</v>
      </c>
      <c r="X28" s="11">
        <f t="shared" si="6"/>
        <v>14.972999999999999</v>
      </c>
      <c r="Y28" s="11">
        <f t="shared" si="7"/>
        <v>10.137</v>
      </c>
      <c r="Z28" s="11">
        <f t="shared" si="8"/>
        <v>8.1000000000000014</v>
      </c>
      <c r="AA28" s="11">
        <f t="shared" si="9"/>
        <v>4.4329999999999998</v>
      </c>
      <c r="AB28" s="11">
        <f t="shared" si="10"/>
        <v>3.99</v>
      </c>
      <c r="AC28" s="11">
        <f t="shared" si="11"/>
        <v>5.5489999999999995</v>
      </c>
      <c r="AD28" s="10">
        <v>2300</v>
      </c>
      <c r="AE28" s="11">
        <f t="shared" si="12"/>
        <v>142.715</v>
      </c>
    </row>
    <row r="29" spans="2:31" x14ac:dyDescent="0.35">
      <c r="B29" s="10">
        <v>2400</v>
      </c>
      <c r="C29" s="9">
        <v>0.26100000000000001</v>
      </c>
      <c r="D29" s="9">
        <v>0.29799999999999999</v>
      </c>
      <c r="E29" s="9">
        <v>0.48099999999999998</v>
      </c>
      <c r="F29" s="9">
        <v>0.55200000000000005</v>
      </c>
      <c r="G29" s="9">
        <v>0.67900000000000005</v>
      </c>
      <c r="H29" s="9">
        <v>0.628</v>
      </c>
      <c r="I29" s="9">
        <v>0.436</v>
      </c>
      <c r="J29" s="9">
        <v>0.28199999999999997</v>
      </c>
      <c r="K29" s="9">
        <v>0.23699999999999999</v>
      </c>
      <c r="L29" s="9">
        <v>0.113</v>
      </c>
      <c r="M29" s="9">
        <v>0.115</v>
      </c>
      <c r="N29" s="9">
        <v>0.153</v>
      </c>
      <c r="O29" s="9">
        <v>0.35299999999999998</v>
      </c>
      <c r="Q29" s="10">
        <v>2400</v>
      </c>
      <c r="R29" s="11">
        <f t="shared" si="0"/>
        <v>8.0910000000000011</v>
      </c>
      <c r="S29" s="11">
        <f t="shared" si="1"/>
        <v>8.3439999999999994</v>
      </c>
      <c r="T29" s="11">
        <f t="shared" si="2"/>
        <v>14.911</v>
      </c>
      <c r="U29" s="11">
        <f t="shared" si="3"/>
        <v>16.560000000000002</v>
      </c>
      <c r="V29" s="11">
        <f t="shared" si="4"/>
        <v>21.049000000000003</v>
      </c>
      <c r="W29" s="11">
        <f t="shared" si="5"/>
        <v>18.84</v>
      </c>
      <c r="X29" s="11">
        <f t="shared" si="6"/>
        <v>13.516</v>
      </c>
      <c r="Y29" s="11">
        <f t="shared" si="7"/>
        <v>8.7419999999999991</v>
      </c>
      <c r="Z29" s="11">
        <f t="shared" si="8"/>
        <v>7.1099999999999994</v>
      </c>
      <c r="AA29" s="11">
        <f t="shared" si="9"/>
        <v>3.5030000000000001</v>
      </c>
      <c r="AB29" s="11">
        <f t="shared" si="10"/>
        <v>3.45</v>
      </c>
      <c r="AC29" s="11">
        <f t="shared" si="11"/>
        <v>4.7430000000000003</v>
      </c>
      <c r="AD29" s="10">
        <v>2400</v>
      </c>
      <c r="AE29" s="11">
        <f t="shared" si="12"/>
        <v>128.845</v>
      </c>
    </row>
    <row r="30" spans="2:31" x14ac:dyDescent="0.35">
      <c r="B30" s="10">
        <v>2500</v>
      </c>
      <c r="C30" s="9">
        <v>0.23300000000000001</v>
      </c>
      <c r="D30" s="9">
        <v>0.26300000000000001</v>
      </c>
      <c r="E30" s="9">
        <v>0.42199999999999999</v>
      </c>
      <c r="F30" s="9">
        <v>0.50900000000000001</v>
      </c>
      <c r="G30" s="9">
        <v>0.63700000000000001</v>
      </c>
      <c r="H30" s="9">
        <v>0.57199999999999995</v>
      </c>
      <c r="I30" s="9">
        <v>0.38600000000000001</v>
      </c>
      <c r="J30" s="9">
        <v>0.245</v>
      </c>
      <c r="K30" s="9">
        <v>0.215</v>
      </c>
      <c r="L30" s="9">
        <v>9.0999999999999998E-2</v>
      </c>
      <c r="M30" s="9">
        <v>9.6000000000000002E-2</v>
      </c>
      <c r="N30" s="9">
        <v>0.14000000000000001</v>
      </c>
      <c r="O30" s="9">
        <v>0.318</v>
      </c>
      <c r="Q30" s="10">
        <v>2500</v>
      </c>
      <c r="R30" s="11">
        <f t="shared" si="0"/>
        <v>7.2230000000000008</v>
      </c>
      <c r="S30" s="11">
        <f t="shared" si="1"/>
        <v>7.3640000000000008</v>
      </c>
      <c r="T30" s="11">
        <f t="shared" si="2"/>
        <v>13.081999999999999</v>
      </c>
      <c r="U30" s="11">
        <f t="shared" si="3"/>
        <v>15.27</v>
      </c>
      <c r="V30" s="11">
        <f t="shared" si="4"/>
        <v>19.747</v>
      </c>
      <c r="W30" s="11">
        <f t="shared" si="5"/>
        <v>17.16</v>
      </c>
      <c r="X30" s="11">
        <f t="shared" si="6"/>
        <v>11.966000000000001</v>
      </c>
      <c r="Y30" s="11">
        <f t="shared" si="7"/>
        <v>7.5949999999999998</v>
      </c>
      <c r="Z30" s="11">
        <f t="shared" si="8"/>
        <v>6.45</v>
      </c>
      <c r="AA30" s="11">
        <f t="shared" si="9"/>
        <v>2.8209999999999997</v>
      </c>
      <c r="AB30" s="11">
        <f t="shared" si="10"/>
        <v>2.88</v>
      </c>
      <c r="AC30" s="11">
        <f t="shared" si="11"/>
        <v>4.3400000000000007</v>
      </c>
      <c r="AD30" s="10">
        <v>2500</v>
      </c>
      <c r="AE30" s="11">
        <f t="shared" si="12"/>
        <v>116.07000000000001</v>
      </c>
    </row>
    <row r="31" spans="2:31" x14ac:dyDescent="0.35">
      <c r="B31" s="10">
        <v>2600</v>
      </c>
      <c r="C31" s="9">
        <v>0.20100000000000001</v>
      </c>
      <c r="D31" s="9">
        <v>0.22700000000000001</v>
      </c>
      <c r="E31" s="9">
        <v>0.38200000000000001</v>
      </c>
      <c r="F31" s="9">
        <v>0.45400000000000001</v>
      </c>
      <c r="G31" s="9">
        <v>0.56899999999999995</v>
      </c>
      <c r="H31" s="9">
        <v>0.52300000000000002</v>
      </c>
      <c r="I31" s="9">
        <v>0.33900000000000002</v>
      </c>
      <c r="J31" s="9">
        <v>0.21</v>
      </c>
      <c r="K31" s="9">
        <v>0.187</v>
      </c>
      <c r="L31" s="9">
        <v>7.6999999999999999E-2</v>
      </c>
      <c r="M31" s="9">
        <v>7.5999999999999998E-2</v>
      </c>
      <c r="N31" s="9">
        <v>0.127</v>
      </c>
      <c r="O31" s="9">
        <v>0.28100000000000003</v>
      </c>
      <c r="Q31" s="10">
        <v>2600</v>
      </c>
      <c r="R31" s="11">
        <f t="shared" si="0"/>
        <v>6.2310000000000008</v>
      </c>
      <c r="S31" s="11">
        <f t="shared" si="1"/>
        <v>6.3559999999999999</v>
      </c>
      <c r="T31" s="11">
        <f t="shared" si="2"/>
        <v>11.842000000000001</v>
      </c>
      <c r="U31" s="11">
        <f t="shared" si="3"/>
        <v>13.620000000000001</v>
      </c>
      <c r="V31" s="11">
        <f t="shared" si="4"/>
        <v>17.638999999999999</v>
      </c>
      <c r="W31" s="11">
        <f t="shared" si="5"/>
        <v>15.690000000000001</v>
      </c>
      <c r="X31" s="11">
        <f t="shared" si="6"/>
        <v>10.509</v>
      </c>
      <c r="Y31" s="11">
        <f t="shared" si="7"/>
        <v>6.51</v>
      </c>
      <c r="Z31" s="11">
        <f t="shared" si="8"/>
        <v>5.61</v>
      </c>
      <c r="AA31" s="11">
        <f t="shared" si="9"/>
        <v>2.387</v>
      </c>
      <c r="AB31" s="11">
        <f t="shared" si="10"/>
        <v>2.2799999999999998</v>
      </c>
      <c r="AC31" s="11">
        <f t="shared" si="11"/>
        <v>3.9370000000000003</v>
      </c>
      <c r="AD31" s="10">
        <v>2600</v>
      </c>
      <c r="AE31" s="11">
        <f t="shared" si="12"/>
        <v>102.56500000000001</v>
      </c>
    </row>
    <row r="32" spans="2:31" x14ac:dyDescent="0.35">
      <c r="B32" s="10">
        <v>2700</v>
      </c>
      <c r="C32" s="9">
        <v>0.17499999999999999</v>
      </c>
      <c r="D32" s="9">
        <v>0.20200000000000001</v>
      </c>
      <c r="E32" s="9">
        <v>0.34799999999999998</v>
      </c>
      <c r="F32" s="9">
        <v>0.41399999999999998</v>
      </c>
      <c r="G32" s="9">
        <v>0.51500000000000001</v>
      </c>
      <c r="H32" s="9">
        <v>0.47899999999999998</v>
      </c>
      <c r="I32" s="9">
        <v>0.29399999999999998</v>
      </c>
      <c r="J32" s="9">
        <v>0.184</v>
      </c>
      <c r="K32" s="9">
        <v>0.16700000000000001</v>
      </c>
      <c r="L32" s="9">
        <v>6.0999999999999999E-2</v>
      </c>
      <c r="M32" s="9">
        <v>6.7000000000000004E-2</v>
      </c>
      <c r="N32" s="9">
        <v>0.114</v>
      </c>
      <c r="O32" s="9">
        <v>0.252</v>
      </c>
      <c r="Q32" s="10">
        <v>2700</v>
      </c>
      <c r="R32" s="11">
        <f t="shared" si="0"/>
        <v>5.4249999999999998</v>
      </c>
      <c r="S32" s="11">
        <f t="shared" si="1"/>
        <v>5.6560000000000006</v>
      </c>
      <c r="T32" s="11">
        <f t="shared" si="2"/>
        <v>10.787999999999998</v>
      </c>
      <c r="U32" s="11">
        <f t="shared" si="3"/>
        <v>12.42</v>
      </c>
      <c r="V32" s="11">
        <f t="shared" si="4"/>
        <v>15.965</v>
      </c>
      <c r="W32" s="11">
        <f t="shared" si="5"/>
        <v>14.37</v>
      </c>
      <c r="X32" s="11">
        <f t="shared" si="6"/>
        <v>9.113999999999999</v>
      </c>
      <c r="Y32" s="11">
        <f t="shared" si="7"/>
        <v>5.7039999999999997</v>
      </c>
      <c r="Z32" s="11">
        <f t="shared" si="8"/>
        <v>5.0100000000000007</v>
      </c>
      <c r="AA32" s="11">
        <f t="shared" si="9"/>
        <v>1.891</v>
      </c>
      <c r="AB32" s="11">
        <f t="shared" si="10"/>
        <v>2.0100000000000002</v>
      </c>
      <c r="AC32" s="11">
        <f t="shared" si="11"/>
        <v>3.5340000000000003</v>
      </c>
      <c r="AD32" s="10">
        <v>2700</v>
      </c>
      <c r="AE32" s="11">
        <f t="shared" si="12"/>
        <v>91.98</v>
      </c>
    </row>
    <row r="33" spans="2:31" x14ac:dyDescent="0.35">
      <c r="B33" s="10">
        <v>2800</v>
      </c>
      <c r="C33" s="9">
        <v>0.159</v>
      </c>
      <c r="D33" s="9">
        <v>0.17399999999999999</v>
      </c>
      <c r="E33" s="9">
        <v>0.309</v>
      </c>
      <c r="F33" s="9">
        <v>0.38</v>
      </c>
      <c r="G33" s="9">
        <v>0.46</v>
      </c>
      <c r="H33" s="9">
        <v>0.437</v>
      </c>
      <c r="I33" s="9">
        <v>0.255</v>
      </c>
      <c r="J33" s="9">
        <v>0.161</v>
      </c>
      <c r="K33" s="9">
        <v>0.13900000000000001</v>
      </c>
      <c r="L33" s="9">
        <v>4.9000000000000002E-2</v>
      </c>
      <c r="M33" s="9">
        <v>0.06</v>
      </c>
      <c r="N33" s="9">
        <v>0.105</v>
      </c>
      <c r="O33" s="9">
        <v>0.224</v>
      </c>
      <c r="Q33" s="10">
        <v>2800</v>
      </c>
      <c r="R33" s="11">
        <f t="shared" si="0"/>
        <v>4.9290000000000003</v>
      </c>
      <c r="S33" s="11">
        <f t="shared" si="1"/>
        <v>4.8719999999999999</v>
      </c>
      <c r="T33" s="11">
        <f t="shared" si="2"/>
        <v>9.5790000000000006</v>
      </c>
      <c r="U33" s="11">
        <f t="shared" si="3"/>
        <v>11.4</v>
      </c>
      <c r="V33" s="11">
        <f t="shared" si="4"/>
        <v>14.26</v>
      </c>
      <c r="W33" s="11">
        <f t="shared" si="5"/>
        <v>13.11</v>
      </c>
      <c r="X33" s="11">
        <f t="shared" si="6"/>
        <v>7.9050000000000002</v>
      </c>
      <c r="Y33" s="11">
        <f t="shared" si="7"/>
        <v>4.9910000000000005</v>
      </c>
      <c r="Z33" s="11">
        <f t="shared" si="8"/>
        <v>4.17</v>
      </c>
      <c r="AA33" s="11">
        <f t="shared" si="9"/>
        <v>1.5190000000000001</v>
      </c>
      <c r="AB33" s="11">
        <f t="shared" si="10"/>
        <v>1.7999999999999998</v>
      </c>
      <c r="AC33" s="11">
        <f t="shared" si="11"/>
        <v>3.2549999999999999</v>
      </c>
      <c r="AD33" s="10">
        <v>2800</v>
      </c>
      <c r="AE33" s="11">
        <f t="shared" si="12"/>
        <v>81.760000000000005</v>
      </c>
    </row>
    <row r="34" spans="2:31" x14ac:dyDescent="0.35">
      <c r="B34" s="10">
        <v>2900</v>
      </c>
      <c r="C34" s="9">
        <v>0.13100000000000001</v>
      </c>
      <c r="D34" s="9">
        <v>0.14599999999999999</v>
      </c>
      <c r="E34" s="9">
        <v>0.26700000000000002</v>
      </c>
      <c r="F34" s="9">
        <v>0.34599999999999997</v>
      </c>
      <c r="G34" s="9">
        <v>0.41299999999999998</v>
      </c>
      <c r="H34" s="9">
        <v>0.39500000000000002</v>
      </c>
      <c r="I34" s="9">
        <v>0.215</v>
      </c>
      <c r="J34" s="9">
        <v>0.14599999999999999</v>
      </c>
      <c r="K34" s="9">
        <v>0.11799999999999999</v>
      </c>
      <c r="L34" s="9">
        <v>4.2999999999999997E-2</v>
      </c>
      <c r="M34" s="9">
        <v>5.3999999999999999E-2</v>
      </c>
      <c r="N34" s="9">
        <v>9.2999999999999999E-2</v>
      </c>
      <c r="O34" s="9">
        <v>0.19700000000000001</v>
      </c>
      <c r="Q34" s="10">
        <v>2900</v>
      </c>
      <c r="R34" s="11">
        <f t="shared" si="0"/>
        <v>4.0609999999999999</v>
      </c>
      <c r="S34" s="11">
        <f t="shared" si="1"/>
        <v>4.0880000000000001</v>
      </c>
      <c r="T34" s="11">
        <f t="shared" si="2"/>
        <v>8.277000000000001</v>
      </c>
      <c r="U34" s="11">
        <f t="shared" si="3"/>
        <v>10.379999999999999</v>
      </c>
      <c r="V34" s="11">
        <f t="shared" si="4"/>
        <v>12.802999999999999</v>
      </c>
      <c r="W34" s="11">
        <f t="shared" si="5"/>
        <v>11.850000000000001</v>
      </c>
      <c r="X34" s="11">
        <f t="shared" si="6"/>
        <v>6.665</v>
      </c>
      <c r="Y34" s="11">
        <f t="shared" si="7"/>
        <v>4.5259999999999998</v>
      </c>
      <c r="Z34" s="11">
        <f t="shared" si="8"/>
        <v>3.54</v>
      </c>
      <c r="AA34" s="11">
        <f t="shared" si="9"/>
        <v>1.333</v>
      </c>
      <c r="AB34" s="11">
        <f t="shared" si="10"/>
        <v>1.6199999999999999</v>
      </c>
      <c r="AC34" s="11">
        <f t="shared" si="11"/>
        <v>2.883</v>
      </c>
      <c r="AD34" s="10">
        <v>2900</v>
      </c>
      <c r="AE34" s="11">
        <f t="shared" si="12"/>
        <v>71.905000000000001</v>
      </c>
    </row>
    <row r="35" spans="2:31" x14ac:dyDescent="0.35">
      <c r="B35" s="10">
        <v>3000</v>
      </c>
      <c r="C35" s="9">
        <v>0.124</v>
      </c>
      <c r="D35" s="9">
        <v>0.126</v>
      </c>
      <c r="E35" s="9">
        <v>0.23200000000000001</v>
      </c>
      <c r="F35" s="9">
        <v>0.313</v>
      </c>
      <c r="G35" s="9">
        <v>0.36599999999999999</v>
      </c>
      <c r="H35" s="9">
        <v>0.36299999999999999</v>
      </c>
      <c r="I35" s="9">
        <v>0.192</v>
      </c>
      <c r="J35" s="9">
        <v>0.13800000000000001</v>
      </c>
      <c r="K35" s="9">
        <v>9.8000000000000004E-2</v>
      </c>
      <c r="L35" s="9">
        <v>3.5999999999999997E-2</v>
      </c>
      <c r="M35" s="9">
        <v>0.05</v>
      </c>
      <c r="N35" s="9">
        <v>8.1000000000000003E-2</v>
      </c>
      <c r="O35" s="9">
        <v>0.17699999999999999</v>
      </c>
      <c r="Q35" s="10">
        <v>3000</v>
      </c>
      <c r="R35" s="11">
        <f t="shared" si="0"/>
        <v>3.8439999999999999</v>
      </c>
      <c r="S35" s="11">
        <f t="shared" si="1"/>
        <v>3.528</v>
      </c>
      <c r="T35" s="11">
        <f t="shared" si="2"/>
        <v>7.1920000000000002</v>
      </c>
      <c r="U35" s="11">
        <f t="shared" si="3"/>
        <v>9.39</v>
      </c>
      <c r="V35" s="11">
        <f t="shared" si="4"/>
        <v>11.346</v>
      </c>
      <c r="W35" s="11">
        <f t="shared" si="5"/>
        <v>10.89</v>
      </c>
      <c r="X35" s="11">
        <f t="shared" si="6"/>
        <v>5.952</v>
      </c>
      <c r="Y35" s="11">
        <f t="shared" si="7"/>
        <v>4.2780000000000005</v>
      </c>
      <c r="Z35" s="11">
        <f t="shared" si="8"/>
        <v>2.94</v>
      </c>
      <c r="AA35" s="11">
        <f t="shared" si="9"/>
        <v>1.1159999999999999</v>
      </c>
      <c r="AB35" s="11">
        <f t="shared" si="10"/>
        <v>1.5</v>
      </c>
      <c r="AC35" s="11">
        <f t="shared" si="11"/>
        <v>2.5110000000000001</v>
      </c>
      <c r="AD35" s="10">
        <v>3000</v>
      </c>
      <c r="AE35" s="11">
        <f t="shared" si="12"/>
        <v>64.60499999999999</v>
      </c>
    </row>
    <row r="36" spans="2:31" x14ac:dyDescent="0.35">
      <c r="B36" s="10">
        <v>3100</v>
      </c>
      <c r="C36" s="9">
        <v>0.108</v>
      </c>
      <c r="D36" s="9">
        <v>0.10299999999999999</v>
      </c>
      <c r="E36" s="9">
        <v>0.19800000000000001</v>
      </c>
      <c r="F36" s="9">
        <v>0.27500000000000002</v>
      </c>
      <c r="G36" s="9">
        <v>0.31900000000000001</v>
      </c>
      <c r="H36" s="9">
        <v>0.313</v>
      </c>
      <c r="I36" s="9">
        <v>0.17299999999999999</v>
      </c>
      <c r="J36" s="9">
        <v>0.123</v>
      </c>
      <c r="K36" s="9">
        <v>8.2000000000000003E-2</v>
      </c>
      <c r="L36" s="9">
        <v>2.8000000000000001E-2</v>
      </c>
      <c r="M36" s="9">
        <v>4.7E-2</v>
      </c>
      <c r="N36" s="9">
        <v>7.1999999999999995E-2</v>
      </c>
      <c r="O36" s="9">
        <v>0.153</v>
      </c>
      <c r="Q36" s="10">
        <v>3100</v>
      </c>
      <c r="R36" s="11">
        <f t="shared" si="0"/>
        <v>3.3479999999999999</v>
      </c>
      <c r="S36" s="11">
        <f t="shared" si="1"/>
        <v>2.8839999999999999</v>
      </c>
      <c r="T36" s="11">
        <f t="shared" si="2"/>
        <v>6.1379999999999999</v>
      </c>
      <c r="U36" s="11">
        <f t="shared" si="3"/>
        <v>8.25</v>
      </c>
      <c r="V36" s="11">
        <f t="shared" si="4"/>
        <v>9.8889999999999993</v>
      </c>
      <c r="W36" s="11">
        <f t="shared" si="5"/>
        <v>9.39</v>
      </c>
      <c r="X36" s="11">
        <f t="shared" si="6"/>
        <v>5.3629999999999995</v>
      </c>
      <c r="Y36" s="11">
        <f t="shared" si="7"/>
        <v>3.8129999999999997</v>
      </c>
      <c r="Z36" s="11">
        <f t="shared" si="8"/>
        <v>2.46</v>
      </c>
      <c r="AA36" s="11">
        <f t="shared" si="9"/>
        <v>0.86799999999999999</v>
      </c>
      <c r="AB36" s="11">
        <f t="shared" si="10"/>
        <v>1.41</v>
      </c>
      <c r="AC36" s="11">
        <f t="shared" si="11"/>
        <v>2.2319999999999998</v>
      </c>
      <c r="AD36" s="10">
        <v>3100</v>
      </c>
      <c r="AE36" s="11">
        <f t="shared" si="12"/>
        <v>55.844999999999999</v>
      </c>
    </row>
    <row r="37" spans="2:31" x14ac:dyDescent="0.35">
      <c r="B37" s="10">
        <v>3200</v>
      </c>
      <c r="C37" s="9">
        <v>9.5000000000000001E-2</v>
      </c>
      <c r="D37" s="9">
        <v>8.8999999999999996E-2</v>
      </c>
      <c r="E37" s="9">
        <v>0.17699999999999999</v>
      </c>
      <c r="F37" s="9">
        <v>0.25</v>
      </c>
      <c r="G37" s="9">
        <v>0.27200000000000002</v>
      </c>
      <c r="H37" s="9">
        <v>0.27200000000000002</v>
      </c>
      <c r="I37" s="9">
        <v>0.14899999999999999</v>
      </c>
      <c r="J37" s="9">
        <v>0.111</v>
      </c>
      <c r="K37" s="9">
        <v>7.1999999999999995E-2</v>
      </c>
      <c r="L37" s="9">
        <v>2.4E-2</v>
      </c>
      <c r="M37" s="9">
        <v>4.4999999999999998E-2</v>
      </c>
      <c r="N37" s="9">
        <v>6.5000000000000002E-2</v>
      </c>
      <c r="O37" s="9">
        <v>0.13500000000000001</v>
      </c>
      <c r="Q37" s="10">
        <v>3200</v>
      </c>
      <c r="R37" s="11">
        <f t="shared" si="0"/>
        <v>2.9449999999999998</v>
      </c>
      <c r="S37" s="11">
        <f t="shared" si="1"/>
        <v>2.492</v>
      </c>
      <c r="T37" s="11">
        <f t="shared" si="2"/>
        <v>5.4870000000000001</v>
      </c>
      <c r="U37" s="11">
        <f t="shared" si="3"/>
        <v>7.5</v>
      </c>
      <c r="V37" s="11">
        <f t="shared" si="4"/>
        <v>8.4320000000000004</v>
      </c>
      <c r="W37" s="11">
        <f t="shared" si="5"/>
        <v>8.16</v>
      </c>
      <c r="X37" s="11">
        <f t="shared" si="6"/>
        <v>4.6189999999999998</v>
      </c>
      <c r="Y37" s="11">
        <f t="shared" si="7"/>
        <v>3.4409999999999998</v>
      </c>
      <c r="Z37" s="11">
        <f t="shared" si="8"/>
        <v>2.1599999999999997</v>
      </c>
      <c r="AA37" s="11">
        <f t="shared" si="9"/>
        <v>0.74399999999999999</v>
      </c>
      <c r="AB37" s="11">
        <f t="shared" si="10"/>
        <v>1.3499999999999999</v>
      </c>
      <c r="AC37" s="11">
        <f t="shared" si="11"/>
        <v>2.0150000000000001</v>
      </c>
      <c r="AD37" s="10">
        <v>3200</v>
      </c>
      <c r="AE37" s="11">
        <f t="shared" si="12"/>
        <v>49.275000000000006</v>
      </c>
    </row>
    <row r="38" spans="2:31" x14ac:dyDescent="0.35">
      <c r="B38" s="10">
        <v>3300</v>
      </c>
      <c r="C38" s="9">
        <v>8.3000000000000004E-2</v>
      </c>
      <c r="D38" s="9">
        <v>8.2000000000000003E-2</v>
      </c>
      <c r="E38" s="9">
        <v>0.155</v>
      </c>
      <c r="F38" s="9">
        <v>0.221</v>
      </c>
      <c r="G38" s="9">
        <v>0.23699999999999999</v>
      </c>
      <c r="H38" s="9">
        <v>0.245</v>
      </c>
      <c r="I38" s="9">
        <v>0.128</v>
      </c>
      <c r="J38" s="9">
        <v>0.104</v>
      </c>
      <c r="K38" s="9">
        <v>6.5000000000000002E-2</v>
      </c>
      <c r="L38" s="9">
        <v>2.1999999999999999E-2</v>
      </c>
      <c r="M38" s="9">
        <v>4.2999999999999997E-2</v>
      </c>
      <c r="N38" s="9">
        <v>0.05</v>
      </c>
      <c r="O38" s="9">
        <v>0.12</v>
      </c>
      <c r="Q38" s="10">
        <v>3300</v>
      </c>
      <c r="R38" s="11">
        <f t="shared" si="0"/>
        <v>2.573</v>
      </c>
      <c r="S38" s="11">
        <f t="shared" si="1"/>
        <v>2.2960000000000003</v>
      </c>
      <c r="T38" s="11">
        <f t="shared" si="2"/>
        <v>4.8049999999999997</v>
      </c>
      <c r="U38" s="11">
        <f t="shared" si="3"/>
        <v>6.63</v>
      </c>
      <c r="V38" s="11">
        <f t="shared" si="4"/>
        <v>7.3469999999999995</v>
      </c>
      <c r="W38" s="11">
        <f t="shared" si="5"/>
        <v>7.35</v>
      </c>
      <c r="X38" s="11">
        <f t="shared" si="6"/>
        <v>3.968</v>
      </c>
      <c r="Y38" s="11">
        <f t="shared" si="7"/>
        <v>3.2239999999999998</v>
      </c>
      <c r="Z38" s="11">
        <f t="shared" si="8"/>
        <v>1.9500000000000002</v>
      </c>
      <c r="AA38" s="11">
        <f t="shared" si="9"/>
        <v>0.68199999999999994</v>
      </c>
      <c r="AB38" s="11">
        <f t="shared" si="10"/>
        <v>1.2899999999999998</v>
      </c>
      <c r="AC38" s="11">
        <f t="shared" si="11"/>
        <v>1.55</v>
      </c>
      <c r="AD38" s="10">
        <v>3300</v>
      </c>
      <c r="AE38" s="11">
        <f t="shared" si="12"/>
        <v>43.8</v>
      </c>
    </row>
    <row r="39" spans="2:31" x14ac:dyDescent="0.35">
      <c r="B39" s="10">
        <v>3400</v>
      </c>
      <c r="C39" s="9">
        <v>7.2999999999999995E-2</v>
      </c>
      <c r="D39" s="9">
        <v>7.0000000000000007E-2</v>
      </c>
      <c r="E39" s="9">
        <v>0.13800000000000001</v>
      </c>
      <c r="F39" s="9">
        <v>0.19700000000000001</v>
      </c>
      <c r="G39" s="9">
        <v>0.20499999999999999</v>
      </c>
      <c r="H39" s="9">
        <v>0.22</v>
      </c>
      <c r="I39" s="9">
        <v>0.11600000000000001</v>
      </c>
      <c r="J39" s="9">
        <v>9.6000000000000002E-2</v>
      </c>
      <c r="K39" s="9">
        <v>5.3999999999999999E-2</v>
      </c>
      <c r="L39" s="9">
        <v>1.9E-2</v>
      </c>
      <c r="M39" s="9">
        <v>0.04</v>
      </c>
      <c r="N39" s="9">
        <v>4.4999999999999998E-2</v>
      </c>
      <c r="O39" s="9">
        <v>0.106</v>
      </c>
      <c r="Q39" s="10">
        <v>3400</v>
      </c>
      <c r="R39" s="11">
        <f t="shared" si="0"/>
        <v>2.2629999999999999</v>
      </c>
      <c r="S39" s="11">
        <f t="shared" si="1"/>
        <v>1.9600000000000002</v>
      </c>
      <c r="T39" s="11">
        <f t="shared" si="2"/>
        <v>4.2780000000000005</v>
      </c>
      <c r="U39" s="11">
        <f t="shared" si="3"/>
        <v>5.91</v>
      </c>
      <c r="V39" s="11">
        <f t="shared" si="4"/>
        <v>6.3549999999999995</v>
      </c>
      <c r="W39" s="11">
        <f t="shared" si="5"/>
        <v>6.6</v>
      </c>
      <c r="X39" s="11">
        <f t="shared" si="6"/>
        <v>3.5960000000000001</v>
      </c>
      <c r="Y39" s="11">
        <f t="shared" si="7"/>
        <v>2.976</v>
      </c>
      <c r="Z39" s="11">
        <f t="shared" si="8"/>
        <v>1.6199999999999999</v>
      </c>
      <c r="AA39" s="11">
        <f t="shared" si="9"/>
        <v>0.58899999999999997</v>
      </c>
      <c r="AB39" s="11">
        <f t="shared" si="10"/>
        <v>1.2</v>
      </c>
      <c r="AC39" s="11">
        <f t="shared" si="11"/>
        <v>1.395</v>
      </c>
      <c r="AD39" s="10">
        <v>3400</v>
      </c>
      <c r="AE39" s="11">
        <f t="shared" si="12"/>
        <v>38.69</v>
      </c>
    </row>
    <row r="40" spans="2:31" x14ac:dyDescent="0.35">
      <c r="B40" s="10">
        <v>3500</v>
      </c>
      <c r="C40" s="9">
        <v>6.4000000000000001E-2</v>
      </c>
      <c r="D40" s="9">
        <v>6.6000000000000003E-2</v>
      </c>
      <c r="E40" s="9">
        <v>0.127</v>
      </c>
      <c r="F40" s="9">
        <v>0.17199999999999999</v>
      </c>
      <c r="G40" s="9">
        <v>0.16500000000000001</v>
      </c>
      <c r="H40" s="9">
        <v>0.19400000000000001</v>
      </c>
      <c r="I40" s="9">
        <v>0.105</v>
      </c>
      <c r="J40" s="9">
        <v>8.5000000000000006E-2</v>
      </c>
      <c r="K40" s="9">
        <v>4.5999999999999999E-2</v>
      </c>
      <c r="L40" s="9">
        <v>1.7000000000000001E-2</v>
      </c>
      <c r="M40" s="9">
        <v>3.7999999999999999E-2</v>
      </c>
      <c r="N40" s="9">
        <v>3.9E-2</v>
      </c>
      <c r="O40" s="9">
        <v>9.2999999999999999E-2</v>
      </c>
      <c r="Q40" s="10">
        <v>3500</v>
      </c>
      <c r="R40" s="11">
        <f t="shared" si="0"/>
        <v>1.984</v>
      </c>
      <c r="S40" s="11">
        <f t="shared" si="1"/>
        <v>1.8480000000000001</v>
      </c>
      <c r="T40" s="11">
        <f t="shared" si="2"/>
        <v>3.9370000000000003</v>
      </c>
      <c r="U40" s="11">
        <f t="shared" si="3"/>
        <v>5.1599999999999993</v>
      </c>
      <c r="V40" s="11">
        <f t="shared" si="4"/>
        <v>5.1150000000000002</v>
      </c>
      <c r="W40" s="11">
        <f t="shared" si="5"/>
        <v>5.82</v>
      </c>
      <c r="X40" s="11">
        <f t="shared" si="6"/>
        <v>3.2549999999999999</v>
      </c>
      <c r="Y40" s="11">
        <f t="shared" si="7"/>
        <v>2.6350000000000002</v>
      </c>
      <c r="Z40" s="11">
        <f t="shared" si="8"/>
        <v>1.38</v>
      </c>
      <c r="AA40" s="11">
        <f t="shared" si="9"/>
        <v>0.52700000000000002</v>
      </c>
      <c r="AB40" s="11">
        <f t="shared" si="10"/>
        <v>1.1399999999999999</v>
      </c>
      <c r="AC40" s="11">
        <f t="shared" si="11"/>
        <v>1.2090000000000001</v>
      </c>
      <c r="AD40" s="10">
        <v>3500</v>
      </c>
      <c r="AE40" s="11">
        <f t="shared" si="12"/>
        <v>33.945</v>
      </c>
    </row>
    <row r="41" spans="2:31" x14ac:dyDescent="0.35">
      <c r="B41" s="10">
        <v>3600</v>
      </c>
      <c r="C41" s="9">
        <v>5.7000000000000002E-2</v>
      </c>
      <c r="D41" s="9">
        <v>5.7000000000000002E-2</v>
      </c>
      <c r="E41" s="9">
        <v>0.111</v>
      </c>
      <c r="F41" s="9">
        <v>0.14899999999999999</v>
      </c>
      <c r="G41" s="9">
        <v>0.13800000000000001</v>
      </c>
      <c r="H41" s="9">
        <v>0.17799999999999999</v>
      </c>
      <c r="I41" s="9">
        <v>9.1999999999999998E-2</v>
      </c>
      <c r="J41" s="9">
        <v>0.08</v>
      </c>
      <c r="K41" s="9">
        <v>4.1000000000000002E-2</v>
      </c>
      <c r="L41" s="9">
        <v>1.2999999999999999E-2</v>
      </c>
      <c r="M41" s="9">
        <v>3.6999999999999998E-2</v>
      </c>
      <c r="N41" s="9">
        <v>3.4000000000000002E-2</v>
      </c>
      <c r="O41" s="9">
        <v>8.2000000000000003E-2</v>
      </c>
      <c r="Q41" s="10">
        <v>3600</v>
      </c>
      <c r="R41" s="11">
        <f t="shared" si="0"/>
        <v>1.7670000000000001</v>
      </c>
      <c r="S41" s="11">
        <f t="shared" si="1"/>
        <v>1.5960000000000001</v>
      </c>
      <c r="T41" s="11">
        <f t="shared" si="2"/>
        <v>3.4409999999999998</v>
      </c>
      <c r="U41" s="11">
        <f t="shared" si="3"/>
        <v>4.47</v>
      </c>
      <c r="V41" s="11">
        <f t="shared" si="4"/>
        <v>4.2780000000000005</v>
      </c>
      <c r="W41" s="11">
        <f t="shared" si="5"/>
        <v>5.34</v>
      </c>
      <c r="X41" s="11">
        <f t="shared" si="6"/>
        <v>2.8519999999999999</v>
      </c>
      <c r="Y41" s="11">
        <f t="shared" si="7"/>
        <v>2.48</v>
      </c>
      <c r="Z41" s="11">
        <f t="shared" si="8"/>
        <v>1.23</v>
      </c>
      <c r="AA41" s="11">
        <f t="shared" si="9"/>
        <v>0.40299999999999997</v>
      </c>
      <c r="AB41" s="11">
        <f t="shared" si="10"/>
        <v>1.1099999999999999</v>
      </c>
      <c r="AC41" s="11">
        <f t="shared" si="11"/>
        <v>1.054</v>
      </c>
      <c r="AD41" s="10">
        <v>3600</v>
      </c>
      <c r="AE41" s="11">
        <f t="shared" si="12"/>
        <v>29.93</v>
      </c>
    </row>
    <row r="42" spans="2:31" x14ac:dyDescent="0.35">
      <c r="B42" s="10">
        <v>3700</v>
      </c>
      <c r="C42" s="9">
        <v>4.5999999999999999E-2</v>
      </c>
      <c r="D42" s="9">
        <v>4.9000000000000002E-2</v>
      </c>
      <c r="E42" s="9">
        <v>0.10299999999999999</v>
      </c>
      <c r="F42" s="9">
        <v>0.13200000000000001</v>
      </c>
      <c r="G42" s="9">
        <v>0.12</v>
      </c>
      <c r="H42" s="9">
        <v>0.16</v>
      </c>
      <c r="I42" s="9">
        <v>8.3000000000000004E-2</v>
      </c>
      <c r="J42" s="9">
        <v>7.0000000000000007E-2</v>
      </c>
      <c r="K42" s="9">
        <v>3.6999999999999998E-2</v>
      </c>
      <c r="L42" s="9">
        <v>1.0999999999999999E-2</v>
      </c>
      <c r="M42" s="9">
        <v>3.5000000000000003E-2</v>
      </c>
      <c r="N42" s="9">
        <v>2.5000000000000001E-2</v>
      </c>
      <c r="O42" s="9">
        <v>7.2999999999999995E-2</v>
      </c>
      <c r="Q42" s="10">
        <v>3700</v>
      </c>
      <c r="R42" s="11">
        <f t="shared" si="0"/>
        <v>1.4259999999999999</v>
      </c>
      <c r="S42" s="11">
        <f t="shared" si="1"/>
        <v>1.3720000000000001</v>
      </c>
      <c r="T42" s="11">
        <f t="shared" si="2"/>
        <v>3.1929999999999996</v>
      </c>
      <c r="U42" s="11">
        <f t="shared" si="3"/>
        <v>3.96</v>
      </c>
      <c r="V42" s="11">
        <f t="shared" si="4"/>
        <v>3.7199999999999998</v>
      </c>
      <c r="W42" s="11">
        <f t="shared" si="5"/>
        <v>4.8</v>
      </c>
      <c r="X42" s="11">
        <f t="shared" si="6"/>
        <v>2.573</v>
      </c>
      <c r="Y42" s="11">
        <f t="shared" si="7"/>
        <v>2.1700000000000004</v>
      </c>
      <c r="Z42" s="11">
        <f t="shared" si="8"/>
        <v>1.1099999999999999</v>
      </c>
      <c r="AA42" s="11">
        <f t="shared" si="9"/>
        <v>0.34099999999999997</v>
      </c>
      <c r="AB42" s="11">
        <f t="shared" si="10"/>
        <v>1.05</v>
      </c>
      <c r="AC42" s="11">
        <f t="shared" si="11"/>
        <v>0.77500000000000002</v>
      </c>
      <c r="AD42" s="10">
        <v>3700</v>
      </c>
      <c r="AE42" s="11">
        <f t="shared" si="12"/>
        <v>26.645</v>
      </c>
    </row>
    <row r="43" spans="2:31" x14ac:dyDescent="0.35">
      <c r="B43" s="10">
        <v>3800</v>
      </c>
      <c r="C43" s="9">
        <v>4.2000000000000003E-2</v>
      </c>
      <c r="D43" s="9">
        <v>3.7999999999999999E-2</v>
      </c>
      <c r="E43" s="9">
        <v>9.8000000000000004E-2</v>
      </c>
      <c r="F43" s="9">
        <v>0.123</v>
      </c>
      <c r="G43" s="9">
        <v>9.8000000000000004E-2</v>
      </c>
      <c r="H43" s="9">
        <v>0.14499999999999999</v>
      </c>
      <c r="I43" s="9">
        <v>7.5999999999999998E-2</v>
      </c>
      <c r="J43" s="9">
        <v>6.5000000000000002E-2</v>
      </c>
      <c r="K43" s="9">
        <v>3.2000000000000001E-2</v>
      </c>
      <c r="L43" s="9">
        <v>6.0000000000000001E-3</v>
      </c>
      <c r="M43" s="9">
        <v>3.1E-2</v>
      </c>
      <c r="N43" s="9">
        <v>1.7000000000000001E-2</v>
      </c>
      <c r="O43" s="9">
        <v>6.4000000000000001E-2</v>
      </c>
      <c r="Q43" s="10">
        <v>3800</v>
      </c>
      <c r="R43" s="11">
        <f t="shared" si="0"/>
        <v>1.302</v>
      </c>
      <c r="S43" s="11">
        <f t="shared" si="1"/>
        <v>1.0640000000000001</v>
      </c>
      <c r="T43" s="11">
        <f t="shared" si="2"/>
        <v>3.0380000000000003</v>
      </c>
      <c r="U43" s="11">
        <f t="shared" si="3"/>
        <v>3.69</v>
      </c>
      <c r="V43" s="11">
        <f t="shared" si="4"/>
        <v>3.0380000000000003</v>
      </c>
      <c r="W43" s="11">
        <f t="shared" si="5"/>
        <v>4.3499999999999996</v>
      </c>
      <c r="X43" s="11">
        <f t="shared" si="6"/>
        <v>2.3559999999999999</v>
      </c>
      <c r="Y43" s="11">
        <f t="shared" si="7"/>
        <v>2.0150000000000001</v>
      </c>
      <c r="Z43" s="11">
        <f t="shared" si="8"/>
        <v>0.96</v>
      </c>
      <c r="AA43" s="11">
        <f t="shared" si="9"/>
        <v>0.186</v>
      </c>
      <c r="AB43" s="11">
        <f t="shared" si="10"/>
        <v>0.92999999999999994</v>
      </c>
      <c r="AC43" s="11">
        <f t="shared" si="11"/>
        <v>0.52700000000000002</v>
      </c>
      <c r="AD43" s="10">
        <v>3800</v>
      </c>
      <c r="AE43" s="11">
        <f t="shared" si="12"/>
        <v>23.36</v>
      </c>
    </row>
    <row r="44" spans="2:31" x14ac:dyDescent="0.35">
      <c r="B44" s="10">
        <v>3900</v>
      </c>
      <c r="C44" s="9">
        <v>3.5000000000000003E-2</v>
      </c>
      <c r="D44" s="9">
        <v>3.2000000000000001E-2</v>
      </c>
      <c r="E44" s="9">
        <v>0.09</v>
      </c>
      <c r="F44" s="9">
        <v>0.115</v>
      </c>
      <c r="G44" s="9">
        <v>8.3000000000000004E-2</v>
      </c>
      <c r="H44" s="9">
        <v>0.13600000000000001</v>
      </c>
      <c r="I44" s="9">
        <v>7.0999999999999994E-2</v>
      </c>
      <c r="J44" s="9">
        <v>5.3999999999999999E-2</v>
      </c>
      <c r="K44" s="9">
        <v>2.8000000000000001E-2</v>
      </c>
      <c r="L44" s="9">
        <v>6.0000000000000001E-3</v>
      </c>
      <c r="M44" s="9">
        <v>2.7E-2</v>
      </c>
      <c r="N44" s="9">
        <v>1.4999999999999999E-2</v>
      </c>
      <c r="O44" s="9">
        <v>5.8000000000000003E-2</v>
      </c>
      <c r="Q44" s="10">
        <v>3900</v>
      </c>
      <c r="R44" s="11">
        <f t="shared" si="0"/>
        <v>1.0850000000000002</v>
      </c>
      <c r="S44" s="11">
        <f t="shared" si="1"/>
        <v>0.89600000000000002</v>
      </c>
      <c r="T44" s="11">
        <f t="shared" si="2"/>
        <v>2.79</v>
      </c>
      <c r="U44" s="11">
        <f t="shared" si="3"/>
        <v>3.45</v>
      </c>
      <c r="V44" s="11">
        <f t="shared" si="4"/>
        <v>2.573</v>
      </c>
      <c r="W44" s="11">
        <f t="shared" si="5"/>
        <v>4.08</v>
      </c>
      <c r="X44" s="11">
        <f t="shared" si="6"/>
        <v>2.2009999999999996</v>
      </c>
      <c r="Y44" s="11">
        <f t="shared" si="7"/>
        <v>1.6739999999999999</v>
      </c>
      <c r="Z44" s="11">
        <f t="shared" si="8"/>
        <v>0.84</v>
      </c>
      <c r="AA44" s="11">
        <f t="shared" si="9"/>
        <v>0.186</v>
      </c>
      <c r="AB44" s="11">
        <f t="shared" si="10"/>
        <v>0.80999999999999994</v>
      </c>
      <c r="AC44" s="11">
        <f t="shared" si="11"/>
        <v>0.46499999999999997</v>
      </c>
      <c r="AD44" s="10">
        <v>3900</v>
      </c>
      <c r="AE44" s="11">
        <f t="shared" si="12"/>
        <v>21.17</v>
      </c>
    </row>
    <row r="45" spans="2:31" x14ac:dyDescent="0.35">
      <c r="B45" s="10">
        <v>4000</v>
      </c>
      <c r="C45" s="9">
        <v>3.2000000000000001E-2</v>
      </c>
      <c r="D45" s="9">
        <v>2.8000000000000001E-2</v>
      </c>
      <c r="E45" s="9">
        <v>8.1000000000000003E-2</v>
      </c>
      <c r="F45" s="9">
        <v>0.107</v>
      </c>
      <c r="G45" s="9">
        <v>6.7000000000000004E-2</v>
      </c>
      <c r="H45" s="9">
        <v>0.11799999999999999</v>
      </c>
      <c r="I45" s="9">
        <v>0.06</v>
      </c>
      <c r="J45" s="9">
        <v>0.05</v>
      </c>
      <c r="K45" s="9">
        <v>0.02</v>
      </c>
      <c r="L45" s="9">
        <v>6.0000000000000001E-3</v>
      </c>
      <c r="M45" s="9">
        <v>2.5000000000000001E-2</v>
      </c>
      <c r="N45" s="9">
        <v>1.2999999999999999E-2</v>
      </c>
      <c r="O45" s="9">
        <v>5.0999999999999997E-2</v>
      </c>
      <c r="Q45" s="10">
        <v>4000</v>
      </c>
      <c r="R45" s="11">
        <f t="shared" si="0"/>
        <v>0.99199999999999999</v>
      </c>
      <c r="S45" s="11">
        <f t="shared" si="1"/>
        <v>0.78400000000000003</v>
      </c>
      <c r="T45" s="11">
        <f t="shared" si="2"/>
        <v>2.5110000000000001</v>
      </c>
      <c r="U45" s="11">
        <f t="shared" si="3"/>
        <v>3.21</v>
      </c>
      <c r="V45" s="11">
        <f t="shared" si="4"/>
        <v>2.077</v>
      </c>
      <c r="W45" s="11">
        <f t="shared" si="5"/>
        <v>3.54</v>
      </c>
      <c r="X45" s="11">
        <f t="shared" si="6"/>
        <v>1.8599999999999999</v>
      </c>
      <c r="Y45" s="11">
        <f t="shared" si="7"/>
        <v>1.55</v>
      </c>
      <c r="Z45" s="11">
        <f t="shared" si="8"/>
        <v>0.6</v>
      </c>
      <c r="AA45" s="11">
        <f t="shared" si="9"/>
        <v>0.186</v>
      </c>
      <c r="AB45" s="11">
        <f t="shared" si="10"/>
        <v>0.75</v>
      </c>
      <c r="AC45" s="11">
        <f t="shared" si="11"/>
        <v>0.40299999999999997</v>
      </c>
      <c r="AD45" s="10">
        <v>4000</v>
      </c>
      <c r="AE45" s="11">
        <f t="shared" si="12"/>
        <v>18.614999999999998</v>
      </c>
    </row>
    <row r="46" spans="2:31" x14ac:dyDescent="0.35">
      <c r="B46" s="10">
        <v>4100</v>
      </c>
      <c r="C46" s="9">
        <v>3.1E-2</v>
      </c>
      <c r="D46" s="9">
        <v>2.4E-2</v>
      </c>
      <c r="E46" s="9">
        <v>7.3999999999999996E-2</v>
      </c>
      <c r="F46" s="9">
        <v>9.9000000000000005E-2</v>
      </c>
      <c r="G46" s="9">
        <v>5.7000000000000002E-2</v>
      </c>
      <c r="H46" s="9">
        <v>0.108</v>
      </c>
      <c r="I46" s="9">
        <v>5.1999999999999998E-2</v>
      </c>
      <c r="J46" s="9">
        <v>4.4999999999999998E-2</v>
      </c>
      <c r="K46" s="9">
        <v>1.7999999999999999E-2</v>
      </c>
      <c r="L46" s="9">
        <v>6.0000000000000001E-3</v>
      </c>
      <c r="M46" s="9">
        <v>2.1999999999999999E-2</v>
      </c>
      <c r="N46" s="9">
        <v>1.0999999999999999E-2</v>
      </c>
      <c r="O46" s="9">
        <v>4.4999999999999998E-2</v>
      </c>
      <c r="Q46" s="10">
        <v>4100</v>
      </c>
      <c r="R46" s="11">
        <f t="shared" si="0"/>
        <v>0.96099999999999997</v>
      </c>
      <c r="S46" s="11">
        <f t="shared" si="1"/>
        <v>0.67200000000000004</v>
      </c>
      <c r="T46" s="11">
        <f t="shared" si="2"/>
        <v>2.294</v>
      </c>
      <c r="U46" s="11">
        <f t="shared" si="3"/>
        <v>2.97</v>
      </c>
      <c r="V46" s="11">
        <f t="shared" si="4"/>
        <v>1.7670000000000001</v>
      </c>
      <c r="W46" s="11">
        <f t="shared" si="5"/>
        <v>3.2399999999999998</v>
      </c>
      <c r="X46" s="11">
        <f t="shared" si="6"/>
        <v>1.6119999999999999</v>
      </c>
      <c r="Y46" s="11">
        <f t="shared" si="7"/>
        <v>1.395</v>
      </c>
      <c r="Z46" s="11">
        <f t="shared" si="8"/>
        <v>0.53999999999999992</v>
      </c>
      <c r="AA46" s="11">
        <f t="shared" si="9"/>
        <v>0.186</v>
      </c>
      <c r="AB46" s="11">
        <f t="shared" si="10"/>
        <v>0.65999999999999992</v>
      </c>
      <c r="AC46" s="11">
        <f t="shared" si="11"/>
        <v>0.34099999999999997</v>
      </c>
      <c r="AD46" s="10">
        <v>4100</v>
      </c>
      <c r="AE46" s="11">
        <f t="shared" si="12"/>
        <v>16.425000000000001</v>
      </c>
    </row>
    <row r="47" spans="2:31" x14ac:dyDescent="0.35">
      <c r="B47" s="10">
        <v>4200</v>
      </c>
      <c r="C47" s="9">
        <v>2.5000000000000001E-2</v>
      </c>
      <c r="D47" s="9">
        <v>0.02</v>
      </c>
      <c r="E47" s="9">
        <v>6.0999999999999999E-2</v>
      </c>
      <c r="F47" s="9">
        <v>8.3000000000000004E-2</v>
      </c>
      <c r="G47" s="9">
        <v>4.5999999999999999E-2</v>
      </c>
      <c r="H47" s="9">
        <v>0.1</v>
      </c>
      <c r="I47" s="9">
        <v>4.7E-2</v>
      </c>
      <c r="J47" s="9">
        <v>0.04</v>
      </c>
      <c r="K47" s="9">
        <v>1.4999999999999999E-2</v>
      </c>
      <c r="L47" s="9">
        <v>5.0000000000000001E-3</v>
      </c>
      <c r="M47" s="9">
        <v>0.02</v>
      </c>
      <c r="N47" s="9">
        <v>8.9999999999999993E-3</v>
      </c>
      <c r="O47" s="9">
        <v>3.9E-2</v>
      </c>
      <c r="Q47" s="10">
        <v>4200</v>
      </c>
      <c r="R47" s="11">
        <f t="shared" si="0"/>
        <v>0.77500000000000002</v>
      </c>
      <c r="S47" s="11">
        <f t="shared" si="1"/>
        <v>0.56000000000000005</v>
      </c>
      <c r="T47" s="11">
        <f t="shared" si="2"/>
        <v>1.891</v>
      </c>
      <c r="U47" s="11">
        <f t="shared" si="3"/>
        <v>2.4900000000000002</v>
      </c>
      <c r="V47" s="11">
        <f t="shared" si="4"/>
        <v>1.4259999999999999</v>
      </c>
      <c r="W47" s="11">
        <f t="shared" si="5"/>
        <v>3</v>
      </c>
      <c r="X47" s="11">
        <f t="shared" si="6"/>
        <v>1.4570000000000001</v>
      </c>
      <c r="Y47" s="11">
        <f t="shared" si="7"/>
        <v>1.24</v>
      </c>
      <c r="Z47" s="11">
        <f t="shared" si="8"/>
        <v>0.44999999999999996</v>
      </c>
      <c r="AA47" s="11">
        <f t="shared" si="9"/>
        <v>0.155</v>
      </c>
      <c r="AB47" s="11">
        <f t="shared" si="10"/>
        <v>0.6</v>
      </c>
      <c r="AC47" s="11">
        <f t="shared" si="11"/>
        <v>0.27899999999999997</v>
      </c>
      <c r="AD47" s="10">
        <v>4200</v>
      </c>
      <c r="AE47" s="11">
        <f t="shared" si="12"/>
        <v>14.234999999999999</v>
      </c>
    </row>
    <row r="48" spans="2:31" x14ac:dyDescent="0.35">
      <c r="B48" s="10">
        <v>4300</v>
      </c>
      <c r="C48" s="9">
        <v>2.4E-2</v>
      </c>
      <c r="D48" s="9">
        <v>1.6E-2</v>
      </c>
      <c r="E48" s="9">
        <v>5.8000000000000003E-2</v>
      </c>
      <c r="F48" s="9">
        <v>7.3999999999999996E-2</v>
      </c>
      <c r="G48" s="9">
        <v>3.9E-2</v>
      </c>
      <c r="H48" s="9">
        <v>7.8E-2</v>
      </c>
      <c r="I48" s="9">
        <v>4.1000000000000002E-2</v>
      </c>
      <c r="J48" s="9">
        <v>3.5000000000000003E-2</v>
      </c>
      <c r="K48" s="9">
        <v>1.4999999999999999E-2</v>
      </c>
      <c r="L48" s="9">
        <v>5.0000000000000001E-3</v>
      </c>
      <c r="M48" s="9">
        <v>1.7000000000000001E-2</v>
      </c>
      <c r="N48" s="9">
        <v>8.0000000000000002E-3</v>
      </c>
      <c r="O48" s="9">
        <v>3.4000000000000002E-2</v>
      </c>
      <c r="Q48" s="10">
        <v>4300</v>
      </c>
      <c r="R48" s="11">
        <f t="shared" si="0"/>
        <v>0.74399999999999999</v>
      </c>
      <c r="S48" s="11">
        <f t="shared" si="1"/>
        <v>0.44800000000000001</v>
      </c>
      <c r="T48" s="11">
        <f t="shared" si="2"/>
        <v>1.798</v>
      </c>
      <c r="U48" s="11">
        <f t="shared" si="3"/>
        <v>2.2199999999999998</v>
      </c>
      <c r="V48" s="11">
        <f t="shared" si="4"/>
        <v>1.2090000000000001</v>
      </c>
      <c r="W48" s="11">
        <f t="shared" si="5"/>
        <v>2.34</v>
      </c>
      <c r="X48" s="11">
        <f t="shared" si="6"/>
        <v>1.2710000000000001</v>
      </c>
      <c r="Y48" s="11">
        <f t="shared" si="7"/>
        <v>1.0850000000000002</v>
      </c>
      <c r="Z48" s="11">
        <f t="shared" si="8"/>
        <v>0.44999999999999996</v>
      </c>
      <c r="AA48" s="11">
        <f t="shared" si="9"/>
        <v>0.155</v>
      </c>
      <c r="AB48" s="11">
        <f t="shared" si="10"/>
        <v>0.51</v>
      </c>
      <c r="AC48" s="11">
        <f t="shared" si="11"/>
        <v>0.248</v>
      </c>
      <c r="AD48" s="10">
        <v>4300</v>
      </c>
      <c r="AE48" s="11">
        <f t="shared" si="12"/>
        <v>12.41</v>
      </c>
    </row>
    <row r="49" spans="2:31" x14ac:dyDescent="0.35">
      <c r="B49" s="10">
        <v>4400</v>
      </c>
      <c r="C49" s="9">
        <v>2.1000000000000001E-2</v>
      </c>
      <c r="D49" s="9">
        <v>1.4999999999999999E-2</v>
      </c>
      <c r="E49" s="9">
        <v>5.0999999999999997E-2</v>
      </c>
      <c r="F49" s="9">
        <v>6.7000000000000004E-2</v>
      </c>
      <c r="G49" s="9">
        <v>3.5000000000000003E-2</v>
      </c>
      <c r="H49" s="9">
        <v>6.5000000000000002E-2</v>
      </c>
      <c r="I49" s="9">
        <v>3.9E-2</v>
      </c>
      <c r="J49" s="9">
        <v>3.2000000000000001E-2</v>
      </c>
      <c r="K49" s="9">
        <v>1.4999999999999999E-2</v>
      </c>
      <c r="L49" s="9">
        <v>4.0000000000000001E-3</v>
      </c>
      <c r="M49" s="9">
        <v>1.4999999999999999E-2</v>
      </c>
      <c r="N49" s="9">
        <v>4.0000000000000001E-3</v>
      </c>
      <c r="O49" s="9">
        <v>0.03</v>
      </c>
      <c r="Q49" s="10">
        <v>4400</v>
      </c>
      <c r="R49" s="11">
        <f t="shared" si="0"/>
        <v>0.65100000000000002</v>
      </c>
      <c r="S49" s="11">
        <f t="shared" si="1"/>
        <v>0.42</v>
      </c>
      <c r="T49" s="11">
        <f t="shared" si="2"/>
        <v>1.581</v>
      </c>
      <c r="U49" s="11">
        <f t="shared" si="3"/>
        <v>2.0100000000000002</v>
      </c>
      <c r="V49" s="11">
        <f t="shared" si="4"/>
        <v>1.0850000000000002</v>
      </c>
      <c r="W49" s="11">
        <f t="shared" si="5"/>
        <v>1.9500000000000002</v>
      </c>
      <c r="X49" s="11">
        <f t="shared" si="6"/>
        <v>1.2090000000000001</v>
      </c>
      <c r="Y49" s="11">
        <f t="shared" si="7"/>
        <v>0.99199999999999999</v>
      </c>
      <c r="Z49" s="11">
        <f t="shared" si="8"/>
        <v>0.44999999999999996</v>
      </c>
      <c r="AA49" s="11">
        <f t="shared" si="9"/>
        <v>0.124</v>
      </c>
      <c r="AB49" s="11">
        <f t="shared" si="10"/>
        <v>0.44999999999999996</v>
      </c>
      <c r="AC49" s="11">
        <f t="shared" si="11"/>
        <v>0.124</v>
      </c>
      <c r="AD49" s="10">
        <v>4400</v>
      </c>
      <c r="AE49" s="11">
        <f t="shared" si="12"/>
        <v>10.95</v>
      </c>
    </row>
    <row r="50" spans="2:31" x14ac:dyDescent="0.35">
      <c r="B50" s="10">
        <v>4500</v>
      </c>
      <c r="C50" s="9">
        <v>1.7999999999999999E-2</v>
      </c>
      <c r="D50" s="9">
        <v>1.2E-2</v>
      </c>
      <c r="E50" s="9">
        <v>4.7E-2</v>
      </c>
      <c r="F50" s="9">
        <v>6.3E-2</v>
      </c>
      <c r="G50" s="9">
        <v>3.2000000000000001E-2</v>
      </c>
      <c r="H50" s="9">
        <v>5.8999999999999997E-2</v>
      </c>
      <c r="I50" s="9">
        <v>3.6999999999999998E-2</v>
      </c>
      <c r="J50" s="9">
        <v>3.1E-2</v>
      </c>
      <c r="K50" s="9">
        <v>1.2E-2</v>
      </c>
      <c r="L50" s="9">
        <v>4.0000000000000001E-3</v>
      </c>
      <c r="M50" s="9">
        <v>1.2E-2</v>
      </c>
      <c r="N50" s="9">
        <v>2E-3</v>
      </c>
      <c r="O50" s="9">
        <v>2.8000000000000001E-2</v>
      </c>
      <c r="Q50" s="10">
        <v>4500</v>
      </c>
      <c r="R50" s="11">
        <f t="shared" si="0"/>
        <v>0.55799999999999994</v>
      </c>
      <c r="S50" s="11">
        <f t="shared" si="1"/>
        <v>0.33600000000000002</v>
      </c>
      <c r="T50" s="11">
        <f t="shared" si="2"/>
        <v>1.4570000000000001</v>
      </c>
      <c r="U50" s="11">
        <f t="shared" si="3"/>
        <v>1.8900000000000001</v>
      </c>
      <c r="V50" s="11">
        <f t="shared" si="4"/>
        <v>0.99199999999999999</v>
      </c>
      <c r="W50" s="11">
        <f t="shared" si="5"/>
        <v>1.77</v>
      </c>
      <c r="X50" s="11">
        <f t="shared" si="6"/>
        <v>1.147</v>
      </c>
      <c r="Y50" s="11">
        <f t="shared" si="7"/>
        <v>0.96099999999999997</v>
      </c>
      <c r="Z50" s="11">
        <f t="shared" si="8"/>
        <v>0.36</v>
      </c>
      <c r="AA50" s="11">
        <f t="shared" si="9"/>
        <v>0.124</v>
      </c>
      <c r="AB50" s="11">
        <f t="shared" si="10"/>
        <v>0.36</v>
      </c>
      <c r="AC50" s="11">
        <f t="shared" si="11"/>
        <v>6.2E-2</v>
      </c>
      <c r="AD50" s="10">
        <v>4500</v>
      </c>
      <c r="AE50" s="11">
        <f t="shared" si="12"/>
        <v>10.220000000000001</v>
      </c>
    </row>
    <row r="51" spans="2:31" x14ac:dyDescent="0.35">
      <c r="B51" s="10">
        <v>4600</v>
      </c>
      <c r="C51" s="9">
        <v>1.6E-2</v>
      </c>
      <c r="D51" s="9">
        <v>0.01</v>
      </c>
      <c r="E51" s="9">
        <v>4.3999999999999997E-2</v>
      </c>
      <c r="F51" s="9">
        <v>0.06</v>
      </c>
      <c r="G51" s="9">
        <v>2.5999999999999999E-2</v>
      </c>
      <c r="H51" s="9">
        <v>5.7000000000000002E-2</v>
      </c>
      <c r="I51" s="9">
        <v>3.4000000000000002E-2</v>
      </c>
      <c r="J51" s="9">
        <v>2.8000000000000001E-2</v>
      </c>
      <c r="K51" s="9">
        <v>1.2E-2</v>
      </c>
      <c r="L51" s="9">
        <v>3.0000000000000001E-3</v>
      </c>
      <c r="M51" s="9">
        <v>8.9999999999999993E-3</v>
      </c>
      <c r="N51" s="9">
        <v>2E-3</v>
      </c>
      <c r="O51" s="9">
        <v>2.5000000000000001E-2</v>
      </c>
      <c r="Q51" s="10">
        <v>4600</v>
      </c>
      <c r="R51" s="11">
        <f t="shared" si="0"/>
        <v>0.496</v>
      </c>
      <c r="S51" s="11">
        <f t="shared" si="1"/>
        <v>0.28000000000000003</v>
      </c>
      <c r="T51" s="11">
        <f t="shared" si="2"/>
        <v>1.3639999999999999</v>
      </c>
      <c r="U51" s="11">
        <f t="shared" si="3"/>
        <v>1.7999999999999998</v>
      </c>
      <c r="V51" s="11">
        <f t="shared" si="4"/>
        <v>0.80599999999999994</v>
      </c>
      <c r="W51" s="11">
        <f t="shared" si="5"/>
        <v>1.71</v>
      </c>
      <c r="X51" s="11">
        <f t="shared" si="6"/>
        <v>1.054</v>
      </c>
      <c r="Y51" s="11">
        <f t="shared" si="7"/>
        <v>0.86799999999999999</v>
      </c>
      <c r="Z51" s="11">
        <f t="shared" si="8"/>
        <v>0.36</v>
      </c>
      <c r="AA51" s="11">
        <f t="shared" si="9"/>
        <v>9.2999999999999999E-2</v>
      </c>
      <c r="AB51" s="11">
        <f t="shared" si="10"/>
        <v>0.26999999999999996</v>
      </c>
      <c r="AC51" s="11">
        <f t="shared" si="11"/>
        <v>6.2E-2</v>
      </c>
      <c r="AD51" s="10">
        <v>4600</v>
      </c>
      <c r="AE51" s="11">
        <f t="shared" si="12"/>
        <v>9.125</v>
      </c>
    </row>
    <row r="52" spans="2:31" x14ac:dyDescent="0.35">
      <c r="B52" s="10">
        <v>4700</v>
      </c>
      <c r="C52" s="9">
        <v>1.2999999999999999E-2</v>
      </c>
      <c r="D52" s="9">
        <v>7.0000000000000001E-3</v>
      </c>
      <c r="E52" s="9">
        <v>3.9E-2</v>
      </c>
      <c r="F52" s="9">
        <v>5.6000000000000001E-2</v>
      </c>
      <c r="G52" s="9">
        <v>2.3E-2</v>
      </c>
      <c r="H52" s="9">
        <v>5.0999999999999997E-2</v>
      </c>
      <c r="I52" s="9">
        <v>3.1E-2</v>
      </c>
      <c r="J52" s="9">
        <v>2.8000000000000001E-2</v>
      </c>
      <c r="K52" s="9">
        <v>1.2E-2</v>
      </c>
      <c r="L52" s="9">
        <v>3.0000000000000001E-3</v>
      </c>
      <c r="M52" s="9">
        <v>8.0000000000000002E-3</v>
      </c>
      <c r="N52" s="9">
        <v>2E-3</v>
      </c>
      <c r="O52" s="9">
        <v>2.3E-2</v>
      </c>
      <c r="Q52" s="10">
        <v>4700</v>
      </c>
      <c r="R52" s="11">
        <f t="shared" si="0"/>
        <v>0.40299999999999997</v>
      </c>
      <c r="S52" s="11">
        <f t="shared" si="1"/>
        <v>0.19600000000000001</v>
      </c>
      <c r="T52" s="11">
        <f t="shared" si="2"/>
        <v>1.2090000000000001</v>
      </c>
      <c r="U52" s="11">
        <f t="shared" si="3"/>
        <v>1.68</v>
      </c>
      <c r="V52" s="11">
        <f t="shared" si="4"/>
        <v>0.71299999999999997</v>
      </c>
      <c r="W52" s="11">
        <f t="shared" si="5"/>
        <v>1.5299999999999998</v>
      </c>
      <c r="X52" s="11">
        <f t="shared" si="6"/>
        <v>0.96099999999999997</v>
      </c>
      <c r="Y52" s="11">
        <f t="shared" si="7"/>
        <v>0.86799999999999999</v>
      </c>
      <c r="Z52" s="11">
        <f t="shared" si="8"/>
        <v>0.36</v>
      </c>
      <c r="AA52" s="11">
        <f t="shared" si="9"/>
        <v>9.2999999999999999E-2</v>
      </c>
      <c r="AB52" s="11">
        <f t="shared" si="10"/>
        <v>0.24</v>
      </c>
      <c r="AC52" s="11">
        <f t="shared" si="11"/>
        <v>6.2E-2</v>
      </c>
      <c r="AD52" s="10">
        <v>4700</v>
      </c>
      <c r="AE52" s="11">
        <f t="shared" si="12"/>
        <v>8.3949999999999996</v>
      </c>
    </row>
    <row r="53" spans="2:31" x14ac:dyDescent="0.35">
      <c r="B53" s="10">
        <v>4800</v>
      </c>
      <c r="C53" s="9">
        <v>8.9999999999999993E-3</v>
      </c>
      <c r="D53" s="9">
        <v>3.0000000000000001E-3</v>
      </c>
      <c r="E53" s="9">
        <v>3.2000000000000001E-2</v>
      </c>
      <c r="F53" s="9">
        <v>4.7E-2</v>
      </c>
      <c r="G53" s="9">
        <v>0.02</v>
      </c>
      <c r="H53" s="9">
        <v>4.7E-2</v>
      </c>
      <c r="I53" s="9">
        <v>2.5000000000000001E-2</v>
      </c>
      <c r="J53" s="9">
        <v>2.7E-2</v>
      </c>
      <c r="K53" s="9">
        <v>8.9999999999999993E-3</v>
      </c>
      <c r="L53" s="9">
        <v>2E-3</v>
      </c>
      <c r="M53" s="9">
        <v>5.0000000000000001E-3</v>
      </c>
      <c r="N53" s="9">
        <v>2E-3</v>
      </c>
      <c r="O53" s="9">
        <v>1.9E-2</v>
      </c>
      <c r="Q53" s="10">
        <v>4800</v>
      </c>
      <c r="R53" s="11">
        <f t="shared" si="0"/>
        <v>0.27899999999999997</v>
      </c>
      <c r="S53" s="11">
        <f t="shared" si="1"/>
        <v>8.4000000000000005E-2</v>
      </c>
      <c r="T53" s="11">
        <f t="shared" si="2"/>
        <v>0.99199999999999999</v>
      </c>
      <c r="U53" s="11">
        <f t="shared" si="3"/>
        <v>1.41</v>
      </c>
      <c r="V53" s="11">
        <f t="shared" si="4"/>
        <v>0.62</v>
      </c>
      <c r="W53" s="11">
        <f t="shared" si="5"/>
        <v>1.41</v>
      </c>
      <c r="X53" s="11">
        <f t="shared" si="6"/>
        <v>0.77500000000000002</v>
      </c>
      <c r="Y53" s="11">
        <f t="shared" si="7"/>
        <v>0.83699999999999997</v>
      </c>
      <c r="Z53" s="11">
        <f t="shared" si="8"/>
        <v>0.26999999999999996</v>
      </c>
      <c r="AA53" s="11">
        <f t="shared" si="9"/>
        <v>6.2E-2</v>
      </c>
      <c r="AB53" s="11">
        <f t="shared" si="10"/>
        <v>0.15</v>
      </c>
      <c r="AC53" s="11">
        <f t="shared" si="11"/>
        <v>6.2E-2</v>
      </c>
      <c r="AD53" s="10">
        <v>4800</v>
      </c>
      <c r="AE53" s="11">
        <f t="shared" si="12"/>
        <v>6.9349999999999996</v>
      </c>
    </row>
    <row r="54" spans="2:31" x14ac:dyDescent="0.35">
      <c r="B54" s="10">
        <v>4900</v>
      </c>
      <c r="C54" s="9">
        <v>7.0000000000000001E-3</v>
      </c>
      <c r="D54" s="9">
        <v>3.0000000000000001E-3</v>
      </c>
      <c r="E54" s="9">
        <v>2.8000000000000001E-2</v>
      </c>
      <c r="F54" s="9">
        <v>3.6999999999999998E-2</v>
      </c>
      <c r="G54" s="9">
        <v>1.7000000000000001E-2</v>
      </c>
      <c r="H54" s="9">
        <v>4.2999999999999997E-2</v>
      </c>
      <c r="I54" s="9">
        <v>2.3E-2</v>
      </c>
      <c r="J54" s="9">
        <v>2.3E-2</v>
      </c>
      <c r="K54" s="9">
        <v>8.0000000000000002E-3</v>
      </c>
      <c r="L54" s="9">
        <v>1E-3</v>
      </c>
      <c r="M54" s="9">
        <v>2E-3</v>
      </c>
      <c r="N54" s="9">
        <v>1E-3</v>
      </c>
      <c r="O54" s="9">
        <v>1.6E-2</v>
      </c>
      <c r="Q54" s="10">
        <v>4900</v>
      </c>
      <c r="R54" s="11">
        <f t="shared" si="0"/>
        <v>0.217</v>
      </c>
      <c r="S54" s="11">
        <f t="shared" si="1"/>
        <v>8.4000000000000005E-2</v>
      </c>
      <c r="T54" s="11">
        <f t="shared" si="2"/>
        <v>0.86799999999999999</v>
      </c>
      <c r="U54" s="11">
        <f t="shared" si="3"/>
        <v>1.1099999999999999</v>
      </c>
      <c r="V54" s="11">
        <f t="shared" si="4"/>
        <v>0.52700000000000002</v>
      </c>
      <c r="W54" s="11">
        <f t="shared" si="5"/>
        <v>1.2899999999999998</v>
      </c>
      <c r="X54" s="11">
        <f t="shared" si="6"/>
        <v>0.71299999999999997</v>
      </c>
      <c r="Y54" s="11">
        <f t="shared" si="7"/>
        <v>0.71299999999999997</v>
      </c>
      <c r="Z54" s="11">
        <f t="shared" si="8"/>
        <v>0.24</v>
      </c>
      <c r="AA54" s="11">
        <f t="shared" si="9"/>
        <v>3.1E-2</v>
      </c>
      <c r="AB54" s="11">
        <f t="shared" si="10"/>
        <v>0.06</v>
      </c>
      <c r="AC54" s="11">
        <f t="shared" si="11"/>
        <v>3.1E-2</v>
      </c>
      <c r="AD54" s="10">
        <v>4900</v>
      </c>
      <c r="AE54" s="11">
        <f t="shared" si="12"/>
        <v>5.84</v>
      </c>
    </row>
    <row r="55" spans="2:31" x14ac:dyDescent="0.35">
      <c r="B55" s="10">
        <v>5000</v>
      </c>
      <c r="C55" s="9">
        <v>6.0000000000000001E-3</v>
      </c>
      <c r="D55" s="9">
        <v>3.0000000000000001E-3</v>
      </c>
      <c r="E55" s="9">
        <v>2.4E-2</v>
      </c>
      <c r="F55" s="9">
        <v>0.03</v>
      </c>
      <c r="G55" s="9">
        <v>1.2999999999999999E-2</v>
      </c>
      <c r="H55" s="9">
        <v>3.6999999999999998E-2</v>
      </c>
      <c r="I55" s="9">
        <v>0.02</v>
      </c>
      <c r="J55" s="9">
        <v>2.1000000000000001E-2</v>
      </c>
      <c r="K55" s="9">
        <v>7.0000000000000001E-3</v>
      </c>
      <c r="L55" s="9">
        <v>1E-3</v>
      </c>
      <c r="M55" s="9">
        <v>2E-3</v>
      </c>
      <c r="N55" s="9">
        <v>0</v>
      </c>
      <c r="O55" s="9">
        <v>1.4E-2</v>
      </c>
      <c r="Q55" s="10">
        <v>5000</v>
      </c>
      <c r="R55" s="11">
        <f t="shared" si="0"/>
        <v>0.186</v>
      </c>
      <c r="S55" s="11">
        <f t="shared" si="1"/>
        <v>8.4000000000000005E-2</v>
      </c>
      <c r="T55" s="11">
        <f t="shared" si="2"/>
        <v>0.74399999999999999</v>
      </c>
      <c r="U55" s="11">
        <f t="shared" si="3"/>
        <v>0.89999999999999991</v>
      </c>
      <c r="V55" s="11">
        <f t="shared" si="4"/>
        <v>0.40299999999999997</v>
      </c>
      <c r="W55" s="11">
        <f t="shared" si="5"/>
        <v>1.1099999999999999</v>
      </c>
      <c r="X55" s="11">
        <f t="shared" si="6"/>
        <v>0.62</v>
      </c>
      <c r="Y55" s="11">
        <f t="shared" si="7"/>
        <v>0.65100000000000002</v>
      </c>
      <c r="Z55" s="11">
        <f t="shared" si="8"/>
        <v>0.21</v>
      </c>
      <c r="AA55" s="11">
        <f t="shared" si="9"/>
        <v>3.1E-2</v>
      </c>
      <c r="AB55" s="11">
        <f t="shared" si="10"/>
        <v>0.06</v>
      </c>
      <c r="AC55" s="11">
        <f t="shared" si="11"/>
        <v>0</v>
      </c>
      <c r="AD55" s="10">
        <v>5000</v>
      </c>
      <c r="AE55" s="11">
        <f t="shared" si="12"/>
        <v>5.1100000000000003</v>
      </c>
    </row>
    <row r="56" spans="2:31" x14ac:dyDescent="0.35">
      <c r="B56" s="10">
        <v>5100</v>
      </c>
      <c r="C56" s="9">
        <v>5.0000000000000001E-3</v>
      </c>
      <c r="D56" s="9">
        <v>2E-3</v>
      </c>
      <c r="E56" s="9">
        <v>2.1999999999999999E-2</v>
      </c>
      <c r="F56" s="9">
        <v>2.5000000000000001E-2</v>
      </c>
      <c r="G56" s="9">
        <v>0.01</v>
      </c>
      <c r="H56" s="9">
        <v>3.3000000000000002E-2</v>
      </c>
      <c r="I56" s="9">
        <v>1.9E-2</v>
      </c>
      <c r="J56" s="9">
        <v>2.1000000000000001E-2</v>
      </c>
      <c r="K56" s="9">
        <v>5.0000000000000001E-3</v>
      </c>
      <c r="L56" s="9">
        <v>0</v>
      </c>
      <c r="M56" s="9">
        <v>2E-3</v>
      </c>
      <c r="N56" s="9">
        <v>0</v>
      </c>
      <c r="O56" s="9">
        <v>1.2E-2</v>
      </c>
      <c r="Q56" s="10">
        <v>5100</v>
      </c>
      <c r="R56" s="11">
        <f t="shared" si="0"/>
        <v>0.155</v>
      </c>
      <c r="S56" s="11">
        <f t="shared" si="1"/>
        <v>5.6000000000000001E-2</v>
      </c>
      <c r="T56" s="11">
        <f t="shared" si="2"/>
        <v>0.68199999999999994</v>
      </c>
      <c r="U56" s="11">
        <f t="shared" si="3"/>
        <v>0.75</v>
      </c>
      <c r="V56" s="11">
        <f t="shared" si="4"/>
        <v>0.31</v>
      </c>
      <c r="W56" s="11">
        <f t="shared" si="5"/>
        <v>0.99</v>
      </c>
      <c r="X56" s="11">
        <f t="shared" si="6"/>
        <v>0.58899999999999997</v>
      </c>
      <c r="Y56" s="11">
        <f t="shared" si="7"/>
        <v>0.65100000000000002</v>
      </c>
      <c r="Z56" s="11">
        <f t="shared" si="8"/>
        <v>0.15</v>
      </c>
      <c r="AA56" s="11">
        <f t="shared" si="9"/>
        <v>0</v>
      </c>
      <c r="AB56" s="11">
        <f t="shared" si="10"/>
        <v>0.06</v>
      </c>
      <c r="AC56" s="11">
        <f t="shared" si="11"/>
        <v>0</v>
      </c>
      <c r="AD56" s="10">
        <v>5100</v>
      </c>
      <c r="AE56" s="11">
        <f t="shared" si="12"/>
        <v>4.38</v>
      </c>
    </row>
    <row r="57" spans="2:31" x14ac:dyDescent="0.35">
      <c r="B57" s="10">
        <v>5200</v>
      </c>
      <c r="C57" s="9">
        <v>4.0000000000000001E-3</v>
      </c>
      <c r="D57" s="9">
        <v>0</v>
      </c>
      <c r="E57" s="9">
        <v>1.9E-2</v>
      </c>
      <c r="F57" s="9">
        <v>2.4E-2</v>
      </c>
      <c r="G57" s="9">
        <v>8.0000000000000002E-3</v>
      </c>
      <c r="H57" s="9">
        <v>2.8000000000000001E-2</v>
      </c>
      <c r="I57" s="9">
        <v>1.7000000000000001E-2</v>
      </c>
      <c r="J57" s="9">
        <v>0.02</v>
      </c>
      <c r="K57" s="9">
        <v>5.0000000000000001E-3</v>
      </c>
      <c r="L57" s="9">
        <v>0</v>
      </c>
      <c r="M57" s="9">
        <v>2E-3</v>
      </c>
      <c r="N57" s="9">
        <v>0</v>
      </c>
      <c r="O57" s="9">
        <v>1.0999999999999999E-2</v>
      </c>
      <c r="Q57" s="10">
        <v>5200</v>
      </c>
      <c r="R57" s="11">
        <f t="shared" si="0"/>
        <v>0.124</v>
      </c>
      <c r="S57" s="11">
        <f t="shared" si="1"/>
        <v>0</v>
      </c>
      <c r="T57" s="11">
        <f t="shared" si="2"/>
        <v>0.58899999999999997</v>
      </c>
      <c r="U57" s="11">
        <f t="shared" si="3"/>
        <v>0.72</v>
      </c>
      <c r="V57" s="11">
        <f t="shared" si="4"/>
        <v>0.248</v>
      </c>
      <c r="W57" s="11">
        <f t="shared" si="5"/>
        <v>0.84</v>
      </c>
      <c r="X57" s="11">
        <f t="shared" si="6"/>
        <v>0.52700000000000002</v>
      </c>
      <c r="Y57" s="11">
        <f t="shared" si="7"/>
        <v>0.62</v>
      </c>
      <c r="Z57" s="11">
        <f t="shared" si="8"/>
        <v>0.15</v>
      </c>
      <c r="AA57" s="11">
        <f t="shared" si="9"/>
        <v>0</v>
      </c>
      <c r="AB57" s="11">
        <f t="shared" si="10"/>
        <v>0.06</v>
      </c>
      <c r="AC57" s="11">
        <f t="shared" si="11"/>
        <v>0</v>
      </c>
      <c r="AD57" s="10">
        <v>5200</v>
      </c>
      <c r="AE57" s="11">
        <f t="shared" si="12"/>
        <v>4.0149999999999997</v>
      </c>
    </row>
    <row r="58" spans="2:31" x14ac:dyDescent="0.35">
      <c r="B58" s="10">
        <v>5300</v>
      </c>
      <c r="C58" s="9">
        <v>3.0000000000000001E-3</v>
      </c>
      <c r="D58" s="9">
        <v>0</v>
      </c>
      <c r="E58" s="9">
        <v>1.7000000000000001E-2</v>
      </c>
      <c r="F58" s="9">
        <v>0.02</v>
      </c>
      <c r="G58" s="9">
        <v>5.0000000000000001E-3</v>
      </c>
      <c r="H58" s="9">
        <v>2.7E-2</v>
      </c>
      <c r="I58" s="9">
        <v>1.7000000000000001E-2</v>
      </c>
      <c r="J58" s="9">
        <v>1.7000000000000001E-2</v>
      </c>
      <c r="K58" s="9">
        <v>5.0000000000000001E-3</v>
      </c>
      <c r="L58" s="9">
        <v>0</v>
      </c>
      <c r="M58" s="9">
        <v>1E-3</v>
      </c>
      <c r="N58" s="9">
        <v>0</v>
      </c>
      <c r="O58" s="9">
        <v>8.9999999999999993E-3</v>
      </c>
      <c r="Q58" s="10">
        <v>5300</v>
      </c>
      <c r="R58" s="11">
        <f t="shared" si="0"/>
        <v>9.2999999999999999E-2</v>
      </c>
      <c r="S58" s="11">
        <f t="shared" si="1"/>
        <v>0</v>
      </c>
      <c r="T58" s="11">
        <f t="shared" si="2"/>
        <v>0.52700000000000002</v>
      </c>
      <c r="U58" s="11">
        <f t="shared" si="3"/>
        <v>0.6</v>
      </c>
      <c r="V58" s="11">
        <f t="shared" si="4"/>
        <v>0.155</v>
      </c>
      <c r="W58" s="11">
        <f t="shared" si="5"/>
        <v>0.80999999999999994</v>
      </c>
      <c r="X58" s="11">
        <f t="shared" si="6"/>
        <v>0.52700000000000002</v>
      </c>
      <c r="Y58" s="11">
        <f t="shared" si="7"/>
        <v>0.52700000000000002</v>
      </c>
      <c r="Z58" s="11">
        <f t="shared" si="8"/>
        <v>0.15</v>
      </c>
      <c r="AA58" s="11">
        <f t="shared" si="9"/>
        <v>0</v>
      </c>
      <c r="AB58" s="11">
        <f t="shared" si="10"/>
        <v>0.03</v>
      </c>
      <c r="AC58" s="11">
        <f t="shared" si="11"/>
        <v>0</v>
      </c>
      <c r="AD58" s="10">
        <v>5300</v>
      </c>
      <c r="AE58" s="11">
        <f t="shared" si="12"/>
        <v>3.2849999999999997</v>
      </c>
    </row>
    <row r="59" spans="2:31" x14ac:dyDescent="0.35">
      <c r="B59" s="10">
        <v>5400</v>
      </c>
      <c r="C59" s="9">
        <v>3.0000000000000001E-3</v>
      </c>
      <c r="D59" s="9">
        <v>0</v>
      </c>
      <c r="E59" s="9">
        <v>1.7000000000000001E-2</v>
      </c>
      <c r="F59" s="9">
        <v>0.02</v>
      </c>
      <c r="G59" s="9">
        <v>4.0000000000000001E-3</v>
      </c>
      <c r="H59" s="9">
        <v>2.5999999999999999E-2</v>
      </c>
      <c r="I59" s="9">
        <v>1.7000000000000001E-2</v>
      </c>
      <c r="J59" s="9">
        <v>1.6E-2</v>
      </c>
      <c r="K59" s="9">
        <v>5.0000000000000001E-3</v>
      </c>
      <c r="L59" s="9">
        <v>0</v>
      </c>
      <c r="M59" s="9">
        <v>0</v>
      </c>
      <c r="N59" s="9">
        <v>0</v>
      </c>
      <c r="O59" s="9">
        <v>8.9999999999999993E-3</v>
      </c>
      <c r="Q59" s="10">
        <v>5400</v>
      </c>
      <c r="R59" s="11">
        <f t="shared" si="0"/>
        <v>9.2999999999999999E-2</v>
      </c>
      <c r="S59" s="11">
        <f t="shared" si="1"/>
        <v>0</v>
      </c>
      <c r="T59" s="11">
        <f t="shared" si="2"/>
        <v>0.52700000000000002</v>
      </c>
      <c r="U59" s="11">
        <f t="shared" si="3"/>
        <v>0.6</v>
      </c>
      <c r="V59" s="11">
        <f t="shared" si="4"/>
        <v>0.124</v>
      </c>
      <c r="W59" s="11">
        <f t="shared" si="5"/>
        <v>0.77999999999999992</v>
      </c>
      <c r="X59" s="11">
        <f t="shared" si="6"/>
        <v>0.52700000000000002</v>
      </c>
      <c r="Y59" s="11">
        <f t="shared" si="7"/>
        <v>0.496</v>
      </c>
      <c r="Z59" s="11">
        <f t="shared" si="8"/>
        <v>0.15</v>
      </c>
      <c r="AA59" s="11">
        <f t="shared" si="9"/>
        <v>0</v>
      </c>
      <c r="AB59" s="11">
        <f t="shared" si="10"/>
        <v>0</v>
      </c>
      <c r="AC59" s="11">
        <f t="shared" si="11"/>
        <v>0</v>
      </c>
      <c r="AD59" s="10">
        <v>5400</v>
      </c>
      <c r="AE59" s="11">
        <f t="shared" si="12"/>
        <v>3.2849999999999997</v>
      </c>
    </row>
    <row r="60" spans="2:31" x14ac:dyDescent="0.35">
      <c r="B60" s="10">
        <v>5500</v>
      </c>
      <c r="C60" s="9">
        <v>3.0000000000000001E-3</v>
      </c>
      <c r="D60" s="9">
        <v>0</v>
      </c>
      <c r="E60" s="9">
        <v>1.2999999999999999E-2</v>
      </c>
      <c r="F60" s="9">
        <v>1.7999999999999999E-2</v>
      </c>
      <c r="G60" s="9">
        <v>2E-3</v>
      </c>
      <c r="H60" s="9">
        <v>2.4E-2</v>
      </c>
      <c r="I60" s="9">
        <v>1.2999999999999999E-2</v>
      </c>
      <c r="J60" s="9">
        <v>1.4E-2</v>
      </c>
      <c r="K60" s="9">
        <v>5.0000000000000001E-3</v>
      </c>
      <c r="L60" s="9">
        <v>0</v>
      </c>
      <c r="M60" s="9">
        <v>0</v>
      </c>
      <c r="N60" s="9">
        <v>0</v>
      </c>
      <c r="O60" s="9">
        <v>8.0000000000000002E-3</v>
      </c>
      <c r="Q60" s="10">
        <v>5500</v>
      </c>
      <c r="R60" s="11">
        <f t="shared" si="0"/>
        <v>9.2999999999999999E-2</v>
      </c>
      <c r="S60" s="11">
        <f t="shared" si="1"/>
        <v>0</v>
      </c>
      <c r="T60" s="11">
        <f t="shared" si="2"/>
        <v>0.40299999999999997</v>
      </c>
      <c r="U60" s="11">
        <f t="shared" si="3"/>
        <v>0.53999999999999992</v>
      </c>
      <c r="V60" s="11">
        <f t="shared" si="4"/>
        <v>6.2E-2</v>
      </c>
      <c r="W60" s="11">
        <f t="shared" si="5"/>
        <v>0.72</v>
      </c>
      <c r="X60" s="11">
        <f t="shared" si="6"/>
        <v>0.40299999999999997</v>
      </c>
      <c r="Y60" s="11">
        <f t="shared" si="7"/>
        <v>0.434</v>
      </c>
      <c r="Z60" s="11">
        <f t="shared" si="8"/>
        <v>0.15</v>
      </c>
      <c r="AA60" s="11">
        <f t="shared" si="9"/>
        <v>0</v>
      </c>
      <c r="AB60" s="11">
        <f t="shared" si="10"/>
        <v>0</v>
      </c>
      <c r="AC60" s="11">
        <f t="shared" si="11"/>
        <v>0</v>
      </c>
      <c r="AD60" s="10">
        <v>5500</v>
      </c>
      <c r="AE60" s="11">
        <f t="shared" si="12"/>
        <v>2.92</v>
      </c>
    </row>
    <row r="61" spans="2:31" x14ac:dyDescent="0.35">
      <c r="B61" s="10">
        <v>5600</v>
      </c>
      <c r="C61" s="9">
        <v>3.0000000000000001E-3</v>
      </c>
      <c r="D61" s="9">
        <v>0</v>
      </c>
      <c r="E61" s="9">
        <v>1.0999999999999999E-2</v>
      </c>
      <c r="F61" s="9">
        <v>1.7999999999999999E-2</v>
      </c>
      <c r="G61" s="9">
        <v>0</v>
      </c>
      <c r="H61" s="9">
        <v>2.3E-2</v>
      </c>
      <c r="I61" s="9">
        <v>1.2999999999999999E-2</v>
      </c>
      <c r="J61" s="9">
        <v>1.2999999999999999E-2</v>
      </c>
      <c r="K61" s="9">
        <v>4.0000000000000001E-3</v>
      </c>
      <c r="L61" s="9">
        <v>0</v>
      </c>
      <c r="M61" s="9">
        <v>0</v>
      </c>
      <c r="N61" s="9">
        <v>0</v>
      </c>
      <c r="O61" s="9">
        <v>7.0000000000000001E-3</v>
      </c>
      <c r="Q61" s="10">
        <v>5600</v>
      </c>
      <c r="R61" s="11">
        <f t="shared" si="0"/>
        <v>9.2999999999999999E-2</v>
      </c>
      <c r="S61" s="11">
        <f t="shared" si="1"/>
        <v>0</v>
      </c>
      <c r="T61" s="11">
        <f t="shared" si="2"/>
        <v>0.34099999999999997</v>
      </c>
      <c r="U61" s="11">
        <f t="shared" si="3"/>
        <v>0.53999999999999992</v>
      </c>
      <c r="V61" s="11">
        <f t="shared" si="4"/>
        <v>0</v>
      </c>
      <c r="W61" s="11">
        <f t="shared" si="5"/>
        <v>0.69</v>
      </c>
      <c r="X61" s="11">
        <f t="shared" si="6"/>
        <v>0.40299999999999997</v>
      </c>
      <c r="Y61" s="11">
        <f t="shared" si="7"/>
        <v>0.40299999999999997</v>
      </c>
      <c r="Z61" s="11">
        <f t="shared" si="8"/>
        <v>0.12</v>
      </c>
      <c r="AA61" s="11">
        <f t="shared" si="9"/>
        <v>0</v>
      </c>
      <c r="AB61" s="11">
        <f t="shared" si="10"/>
        <v>0</v>
      </c>
      <c r="AC61" s="11">
        <f t="shared" si="11"/>
        <v>0</v>
      </c>
      <c r="AD61" s="10">
        <v>5600</v>
      </c>
      <c r="AE61" s="11">
        <f t="shared" si="12"/>
        <v>2.5550000000000002</v>
      </c>
    </row>
    <row r="62" spans="2:31" x14ac:dyDescent="0.35">
      <c r="B62" s="10">
        <v>5700</v>
      </c>
      <c r="C62" s="9">
        <v>3.0000000000000001E-3</v>
      </c>
      <c r="D62" s="9">
        <v>0</v>
      </c>
      <c r="E62" s="9">
        <v>8.9999999999999993E-3</v>
      </c>
      <c r="F62" s="9">
        <v>1.7000000000000001E-2</v>
      </c>
      <c r="G62" s="9">
        <v>0</v>
      </c>
      <c r="H62" s="9">
        <v>2.1999999999999999E-2</v>
      </c>
      <c r="I62" s="9">
        <v>1.0999999999999999E-2</v>
      </c>
      <c r="J62" s="9">
        <v>1.0999999999999999E-2</v>
      </c>
      <c r="K62" s="9">
        <v>4.0000000000000001E-3</v>
      </c>
      <c r="L62" s="9">
        <v>0</v>
      </c>
      <c r="M62" s="9">
        <v>0</v>
      </c>
      <c r="N62" s="9">
        <v>0</v>
      </c>
      <c r="O62" s="9">
        <v>6.0000000000000001E-3</v>
      </c>
      <c r="Q62" s="10">
        <v>5700</v>
      </c>
      <c r="R62" s="11">
        <f t="shared" si="0"/>
        <v>9.2999999999999999E-2</v>
      </c>
      <c r="S62" s="11">
        <f t="shared" si="1"/>
        <v>0</v>
      </c>
      <c r="T62" s="11">
        <f t="shared" si="2"/>
        <v>0.27899999999999997</v>
      </c>
      <c r="U62" s="11">
        <f t="shared" si="3"/>
        <v>0.51</v>
      </c>
      <c r="V62" s="11">
        <f t="shared" si="4"/>
        <v>0</v>
      </c>
      <c r="W62" s="11">
        <f t="shared" si="5"/>
        <v>0.65999999999999992</v>
      </c>
      <c r="X62" s="11">
        <f t="shared" si="6"/>
        <v>0.34099999999999997</v>
      </c>
      <c r="Y62" s="11">
        <f t="shared" si="7"/>
        <v>0.34099999999999997</v>
      </c>
      <c r="Z62" s="11">
        <f t="shared" si="8"/>
        <v>0.12</v>
      </c>
      <c r="AA62" s="11">
        <f t="shared" si="9"/>
        <v>0</v>
      </c>
      <c r="AB62" s="11">
        <f t="shared" si="10"/>
        <v>0</v>
      </c>
      <c r="AC62" s="11">
        <f t="shared" si="11"/>
        <v>0</v>
      </c>
      <c r="AD62" s="10">
        <v>5700</v>
      </c>
      <c r="AE62" s="11">
        <f t="shared" si="12"/>
        <v>2.19</v>
      </c>
    </row>
    <row r="63" spans="2:31" x14ac:dyDescent="0.35">
      <c r="B63" s="10">
        <v>5800</v>
      </c>
      <c r="C63" s="9">
        <v>2E-3</v>
      </c>
      <c r="D63" s="9">
        <v>0</v>
      </c>
      <c r="E63" s="9">
        <v>8.9999999999999993E-3</v>
      </c>
      <c r="F63" s="9">
        <v>1.4999999999999999E-2</v>
      </c>
      <c r="G63" s="9">
        <v>0</v>
      </c>
      <c r="H63" s="9">
        <v>2.1000000000000001E-2</v>
      </c>
      <c r="I63" s="9">
        <v>1.0999999999999999E-2</v>
      </c>
      <c r="J63" s="9">
        <v>0.01</v>
      </c>
      <c r="K63" s="9">
        <v>4.0000000000000001E-3</v>
      </c>
      <c r="L63" s="9">
        <v>0</v>
      </c>
      <c r="M63" s="9">
        <v>0</v>
      </c>
      <c r="N63" s="9">
        <v>0</v>
      </c>
      <c r="O63" s="9">
        <v>6.0000000000000001E-3</v>
      </c>
      <c r="Q63" s="10">
        <v>5800</v>
      </c>
      <c r="R63" s="11">
        <f t="shared" si="0"/>
        <v>6.2E-2</v>
      </c>
      <c r="S63" s="11">
        <f t="shared" si="1"/>
        <v>0</v>
      </c>
      <c r="T63" s="11">
        <f t="shared" si="2"/>
        <v>0.27899999999999997</v>
      </c>
      <c r="U63" s="11">
        <f t="shared" si="3"/>
        <v>0.44999999999999996</v>
      </c>
      <c r="V63" s="11">
        <f t="shared" si="4"/>
        <v>0</v>
      </c>
      <c r="W63" s="11">
        <f t="shared" si="5"/>
        <v>0.63</v>
      </c>
      <c r="X63" s="11">
        <f t="shared" si="6"/>
        <v>0.34099999999999997</v>
      </c>
      <c r="Y63" s="11">
        <f t="shared" si="7"/>
        <v>0.31</v>
      </c>
      <c r="Z63" s="11">
        <f t="shared" si="8"/>
        <v>0.12</v>
      </c>
      <c r="AA63" s="11">
        <f t="shared" si="9"/>
        <v>0</v>
      </c>
      <c r="AB63" s="11">
        <f t="shared" si="10"/>
        <v>0</v>
      </c>
      <c r="AC63" s="11">
        <f t="shared" si="11"/>
        <v>0</v>
      </c>
      <c r="AD63" s="10">
        <v>5800</v>
      </c>
      <c r="AE63" s="11">
        <f t="shared" si="12"/>
        <v>2.19</v>
      </c>
    </row>
    <row r="64" spans="2:31" x14ac:dyDescent="0.35">
      <c r="B64" s="10">
        <v>5900</v>
      </c>
      <c r="C64" s="9">
        <v>2E-3</v>
      </c>
      <c r="D64" s="9">
        <v>0</v>
      </c>
      <c r="E64" s="9">
        <v>8.0000000000000002E-3</v>
      </c>
      <c r="F64" s="9">
        <v>1.2999999999999999E-2</v>
      </c>
      <c r="G64" s="9">
        <v>0</v>
      </c>
      <c r="H64" s="9">
        <v>1.7999999999999999E-2</v>
      </c>
      <c r="I64" s="9">
        <v>1.0999999999999999E-2</v>
      </c>
      <c r="J64" s="9">
        <v>8.9999999999999993E-3</v>
      </c>
      <c r="K64" s="9">
        <v>3.0000000000000001E-3</v>
      </c>
      <c r="L64" s="9">
        <v>0</v>
      </c>
      <c r="M64" s="9">
        <v>0</v>
      </c>
      <c r="N64" s="9">
        <v>0</v>
      </c>
      <c r="O64" s="9">
        <v>5.0000000000000001E-3</v>
      </c>
      <c r="Q64" s="10">
        <v>5900</v>
      </c>
      <c r="R64" s="11">
        <f t="shared" si="0"/>
        <v>6.2E-2</v>
      </c>
      <c r="S64" s="11">
        <f t="shared" si="1"/>
        <v>0</v>
      </c>
      <c r="T64" s="11">
        <f t="shared" si="2"/>
        <v>0.248</v>
      </c>
      <c r="U64" s="11">
        <f t="shared" si="3"/>
        <v>0.38999999999999996</v>
      </c>
      <c r="V64" s="11">
        <f t="shared" si="4"/>
        <v>0</v>
      </c>
      <c r="W64" s="11">
        <f t="shared" si="5"/>
        <v>0.53999999999999992</v>
      </c>
      <c r="X64" s="11">
        <f t="shared" si="6"/>
        <v>0.34099999999999997</v>
      </c>
      <c r="Y64" s="11">
        <f t="shared" si="7"/>
        <v>0.27899999999999997</v>
      </c>
      <c r="Z64" s="11">
        <f t="shared" si="8"/>
        <v>0.09</v>
      </c>
      <c r="AA64" s="11">
        <f t="shared" si="9"/>
        <v>0</v>
      </c>
      <c r="AB64" s="11">
        <f t="shared" si="10"/>
        <v>0</v>
      </c>
      <c r="AC64" s="11">
        <f t="shared" si="11"/>
        <v>0</v>
      </c>
      <c r="AD64" s="10">
        <v>5900</v>
      </c>
      <c r="AE64" s="11">
        <f t="shared" si="12"/>
        <v>1.825</v>
      </c>
    </row>
    <row r="65" spans="2:31" x14ac:dyDescent="0.35">
      <c r="B65" s="10">
        <v>6000</v>
      </c>
      <c r="C65" s="9">
        <v>2E-3</v>
      </c>
      <c r="D65" s="9">
        <v>0</v>
      </c>
      <c r="E65" s="9">
        <v>6.0000000000000001E-3</v>
      </c>
      <c r="F65" s="9">
        <v>1.2999999999999999E-2</v>
      </c>
      <c r="G65" s="9">
        <v>0</v>
      </c>
      <c r="H65" s="9">
        <v>1.7999999999999999E-2</v>
      </c>
      <c r="I65" s="9">
        <v>8.9999999999999993E-3</v>
      </c>
      <c r="J65" s="9">
        <v>8.0000000000000002E-3</v>
      </c>
      <c r="K65" s="9">
        <v>2E-3</v>
      </c>
      <c r="L65" s="9">
        <v>0</v>
      </c>
      <c r="M65" s="9">
        <v>0</v>
      </c>
      <c r="N65" s="9">
        <v>0</v>
      </c>
      <c r="O65" s="9">
        <v>5.0000000000000001E-3</v>
      </c>
      <c r="Q65" s="10">
        <v>6000</v>
      </c>
      <c r="R65" s="11">
        <f t="shared" ref="R65:R96" si="14">+C65*31</f>
        <v>6.2E-2</v>
      </c>
      <c r="S65" s="11">
        <f t="shared" ref="S65:S96" si="15">+D65*28</f>
        <v>0</v>
      </c>
      <c r="T65" s="11">
        <f t="shared" ref="T65:T96" si="16">+E65*31</f>
        <v>0.186</v>
      </c>
      <c r="U65" s="11">
        <f t="shared" ref="U65:U96" si="17">+F65*30</f>
        <v>0.38999999999999996</v>
      </c>
      <c r="V65" s="11">
        <f t="shared" ref="V65:V96" si="18">+G65*31</f>
        <v>0</v>
      </c>
      <c r="W65" s="11">
        <f t="shared" ref="W65:W96" si="19">+H65*30</f>
        <v>0.53999999999999992</v>
      </c>
      <c r="X65" s="11">
        <f t="shared" ref="X65:X96" si="20">+I65*31</f>
        <v>0.27899999999999997</v>
      </c>
      <c r="Y65" s="11">
        <f t="shared" ref="Y65:Y96" si="21">+J65*31</f>
        <v>0.248</v>
      </c>
      <c r="Z65" s="11">
        <f t="shared" ref="Z65:Z96" si="22">+K65*30</f>
        <v>0.06</v>
      </c>
      <c r="AA65" s="11">
        <f t="shared" ref="AA65:AA96" si="23">+L65*31</f>
        <v>0</v>
      </c>
      <c r="AB65" s="11">
        <f t="shared" ref="AB65:AB96" si="24">+M65*30</f>
        <v>0</v>
      </c>
      <c r="AC65" s="11">
        <f t="shared" ref="AC65:AC96" si="25">+N65*31</f>
        <v>0</v>
      </c>
      <c r="AD65" s="10">
        <v>6000</v>
      </c>
      <c r="AE65" s="11">
        <f t="shared" ref="AE65:AE96" si="26">+O65*365</f>
        <v>1.825</v>
      </c>
    </row>
    <row r="66" spans="2:31" x14ac:dyDescent="0.35">
      <c r="B66" s="10">
        <v>6100</v>
      </c>
      <c r="C66" s="9">
        <v>2E-3</v>
      </c>
      <c r="D66" s="9">
        <v>0</v>
      </c>
      <c r="E66" s="9">
        <v>6.0000000000000001E-3</v>
      </c>
      <c r="F66" s="9">
        <v>1.0999999999999999E-2</v>
      </c>
      <c r="G66" s="9">
        <v>0</v>
      </c>
      <c r="H66" s="9">
        <v>1.7000000000000001E-2</v>
      </c>
      <c r="I66" s="9">
        <v>8.9999999999999993E-3</v>
      </c>
      <c r="J66" s="9">
        <v>8.0000000000000002E-3</v>
      </c>
      <c r="K66" s="9">
        <v>2E-3</v>
      </c>
      <c r="L66" s="9">
        <v>0</v>
      </c>
      <c r="M66" s="9">
        <v>0</v>
      </c>
      <c r="N66" s="9">
        <v>0</v>
      </c>
      <c r="O66" s="9">
        <v>5.0000000000000001E-3</v>
      </c>
      <c r="Q66" s="10">
        <v>6100</v>
      </c>
      <c r="R66" s="11">
        <f t="shared" si="14"/>
        <v>6.2E-2</v>
      </c>
      <c r="S66" s="11">
        <f t="shared" si="15"/>
        <v>0</v>
      </c>
      <c r="T66" s="11">
        <f t="shared" si="16"/>
        <v>0.186</v>
      </c>
      <c r="U66" s="11">
        <f t="shared" si="17"/>
        <v>0.32999999999999996</v>
      </c>
      <c r="V66" s="11">
        <f t="shared" si="18"/>
        <v>0</v>
      </c>
      <c r="W66" s="11">
        <f t="shared" si="19"/>
        <v>0.51</v>
      </c>
      <c r="X66" s="11">
        <f t="shared" si="20"/>
        <v>0.27899999999999997</v>
      </c>
      <c r="Y66" s="11">
        <f t="shared" si="21"/>
        <v>0.248</v>
      </c>
      <c r="Z66" s="11">
        <f t="shared" si="22"/>
        <v>0.06</v>
      </c>
      <c r="AA66" s="11">
        <f t="shared" si="23"/>
        <v>0</v>
      </c>
      <c r="AB66" s="11">
        <f t="shared" si="24"/>
        <v>0</v>
      </c>
      <c r="AC66" s="11">
        <f t="shared" si="25"/>
        <v>0</v>
      </c>
      <c r="AD66" s="10">
        <v>6100</v>
      </c>
      <c r="AE66" s="11">
        <f t="shared" si="26"/>
        <v>1.825</v>
      </c>
    </row>
    <row r="67" spans="2:31" x14ac:dyDescent="0.35">
      <c r="B67" s="10">
        <v>6200</v>
      </c>
      <c r="C67" s="9">
        <v>2E-3</v>
      </c>
      <c r="D67" s="9">
        <v>0</v>
      </c>
      <c r="E67" s="9">
        <v>6.0000000000000001E-3</v>
      </c>
      <c r="F67" s="9">
        <v>1.0999999999999999E-2</v>
      </c>
      <c r="G67" s="9">
        <v>0</v>
      </c>
      <c r="H67" s="9">
        <v>1.6E-2</v>
      </c>
      <c r="I67" s="9">
        <v>8.9999999999999993E-3</v>
      </c>
      <c r="J67" s="9">
        <v>8.0000000000000002E-3</v>
      </c>
      <c r="K67" s="9">
        <v>2E-3</v>
      </c>
      <c r="L67" s="9">
        <v>0</v>
      </c>
      <c r="M67" s="9">
        <v>0</v>
      </c>
      <c r="N67" s="9">
        <v>0</v>
      </c>
      <c r="O67" s="9">
        <v>4.0000000000000001E-3</v>
      </c>
      <c r="Q67" s="10">
        <v>6200</v>
      </c>
      <c r="R67" s="11">
        <f t="shared" si="14"/>
        <v>6.2E-2</v>
      </c>
      <c r="S67" s="11">
        <f t="shared" si="15"/>
        <v>0</v>
      </c>
      <c r="T67" s="11">
        <f t="shared" si="16"/>
        <v>0.186</v>
      </c>
      <c r="U67" s="11">
        <f t="shared" si="17"/>
        <v>0.32999999999999996</v>
      </c>
      <c r="V67" s="11">
        <f t="shared" si="18"/>
        <v>0</v>
      </c>
      <c r="W67" s="11">
        <f t="shared" si="19"/>
        <v>0.48</v>
      </c>
      <c r="X67" s="11">
        <f t="shared" si="20"/>
        <v>0.27899999999999997</v>
      </c>
      <c r="Y67" s="11">
        <f t="shared" si="21"/>
        <v>0.248</v>
      </c>
      <c r="Z67" s="11">
        <f t="shared" si="22"/>
        <v>0.06</v>
      </c>
      <c r="AA67" s="11">
        <f t="shared" si="23"/>
        <v>0</v>
      </c>
      <c r="AB67" s="11">
        <f t="shared" si="24"/>
        <v>0</v>
      </c>
      <c r="AC67" s="11">
        <f t="shared" si="25"/>
        <v>0</v>
      </c>
      <c r="AD67" s="10">
        <v>6200</v>
      </c>
      <c r="AE67" s="12">
        <f t="shared" si="26"/>
        <v>1.46</v>
      </c>
    </row>
    <row r="68" spans="2:31" x14ac:dyDescent="0.35">
      <c r="B68" s="10">
        <v>6300</v>
      </c>
      <c r="C68" s="9">
        <v>1E-3</v>
      </c>
      <c r="D68" s="9">
        <v>0</v>
      </c>
      <c r="E68" s="9">
        <v>5.0000000000000001E-3</v>
      </c>
      <c r="F68" s="9">
        <v>1.0999999999999999E-2</v>
      </c>
      <c r="G68" s="9">
        <v>0</v>
      </c>
      <c r="H68" s="9">
        <v>1.4999999999999999E-2</v>
      </c>
      <c r="I68" s="9">
        <v>7.0000000000000001E-3</v>
      </c>
      <c r="J68" s="9">
        <v>8.0000000000000002E-3</v>
      </c>
      <c r="K68" s="9">
        <v>2E-3</v>
      </c>
      <c r="L68" s="9">
        <v>0</v>
      </c>
      <c r="M68" s="9">
        <v>0</v>
      </c>
      <c r="N68" s="9">
        <v>0</v>
      </c>
      <c r="O68" s="9">
        <v>4.0000000000000001E-3</v>
      </c>
      <c r="Q68" s="10">
        <v>6300</v>
      </c>
      <c r="R68" s="11">
        <f t="shared" si="14"/>
        <v>3.1E-2</v>
      </c>
      <c r="S68" s="11">
        <f t="shared" si="15"/>
        <v>0</v>
      </c>
      <c r="T68" s="11">
        <f t="shared" si="16"/>
        <v>0.155</v>
      </c>
      <c r="U68" s="11">
        <f t="shared" si="17"/>
        <v>0.32999999999999996</v>
      </c>
      <c r="V68" s="11">
        <f t="shared" si="18"/>
        <v>0</v>
      </c>
      <c r="W68" s="11">
        <f t="shared" si="19"/>
        <v>0.44999999999999996</v>
      </c>
      <c r="X68" s="11">
        <f t="shared" si="20"/>
        <v>0.217</v>
      </c>
      <c r="Y68" s="11">
        <f t="shared" si="21"/>
        <v>0.248</v>
      </c>
      <c r="Z68" s="11">
        <f t="shared" si="22"/>
        <v>0.06</v>
      </c>
      <c r="AA68" s="11">
        <f t="shared" si="23"/>
        <v>0</v>
      </c>
      <c r="AB68" s="11">
        <f t="shared" si="24"/>
        <v>0</v>
      </c>
      <c r="AC68" s="11">
        <f t="shared" si="25"/>
        <v>0</v>
      </c>
      <c r="AD68" s="10">
        <v>6300</v>
      </c>
      <c r="AE68" s="12">
        <f t="shared" si="26"/>
        <v>1.46</v>
      </c>
    </row>
    <row r="69" spans="2:31" x14ac:dyDescent="0.35">
      <c r="B69" s="10">
        <v>6400</v>
      </c>
      <c r="C69" s="9">
        <v>0</v>
      </c>
      <c r="D69" s="9">
        <v>0</v>
      </c>
      <c r="E69" s="9">
        <v>5.0000000000000001E-3</v>
      </c>
      <c r="F69" s="9">
        <v>0.01</v>
      </c>
      <c r="G69" s="9">
        <v>0</v>
      </c>
      <c r="H69" s="9">
        <v>1.4999999999999999E-2</v>
      </c>
      <c r="I69" s="9">
        <v>7.0000000000000001E-3</v>
      </c>
      <c r="J69" s="9">
        <v>8.0000000000000002E-3</v>
      </c>
      <c r="K69" s="9">
        <v>0</v>
      </c>
      <c r="L69" s="9">
        <v>0</v>
      </c>
      <c r="M69" s="9">
        <v>0</v>
      </c>
      <c r="N69" s="9">
        <v>0</v>
      </c>
      <c r="O69" s="9">
        <v>4.0000000000000001E-3</v>
      </c>
      <c r="Q69" s="10">
        <v>6400</v>
      </c>
      <c r="R69" s="11">
        <f t="shared" si="14"/>
        <v>0</v>
      </c>
      <c r="S69" s="11">
        <f t="shared" si="15"/>
        <v>0</v>
      </c>
      <c r="T69" s="11">
        <f t="shared" si="16"/>
        <v>0.155</v>
      </c>
      <c r="U69" s="11">
        <f t="shared" si="17"/>
        <v>0.3</v>
      </c>
      <c r="V69" s="11">
        <f t="shared" si="18"/>
        <v>0</v>
      </c>
      <c r="W69" s="11">
        <f t="shared" si="19"/>
        <v>0.44999999999999996</v>
      </c>
      <c r="X69" s="11">
        <f t="shared" si="20"/>
        <v>0.217</v>
      </c>
      <c r="Y69" s="11">
        <f t="shared" si="21"/>
        <v>0.248</v>
      </c>
      <c r="Z69" s="11">
        <f t="shared" si="22"/>
        <v>0</v>
      </c>
      <c r="AA69" s="11">
        <f t="shared" si="23"/>
        <v>0</v>
      </c>
      <c r="AB69" s="11">
        <f t="shared" si="24"/>
        <v>0</v>
      </c>
      <c r="AC69" s="11">
        <f t="shared" si="25"/>
        <v>0</v>
      </c>
      <c r="AD69" s="10">
        <v>6400</v>
      </c>
      <c r="AE69" s="12">
        <f t="shared" si="26"/>
        <v>1.46</v>
      </c>
    </row>
    <row r="70" spans="2:31" x14ac:dyDescent="0.35">
      <c r="B70" s="10">
        <v>6500</v>
      </c>
      <c r="C70" s="9">
        <v>0</v>
      </c>
      <c r="D70" s="9">
        <v>0</v>
      </c>
      <c r="E70" s="9">
        <v>3.0000000000000001E-3</v>
      </c>
      <c r="F70" s="9">
        <v>0.01</v>
      </c>
      <c r="G70" s="9">
        <v>0</v>
      </c>
      <c r="H70" s="9">
        <v>1.4999999999999999E-2</v>
      </c>
      <c r="I70" s="9">
        <v>6.0000000000000001E-3</v>
      </c>
      <c r="J70" s="9">
        <v>7.0000000000000001E-3</v>
      </c>
      <c r="K70" s="9">
        <v>0</v>
      </c>
      <c r="L70" s="9">
        <v>0</v>
      </c>
      <c r="M70" s="9">
        <v>0</v>
      </c>
      <c r="N70" s="9">
        <v>0</v>
      </c>
      <c r="O70" s="9">
        <v>3.0000000000000001E-3</v>
      </c>
      <c r="Q70" s="10">
        <v>6500</v>
      </c>
      <c r="R70" s="11">
        <f t="shared" si="14"/>
        <v>0</v>
      </c>
      <c r="S70" s="11">
        <f t="shared" si="15"/>
        <v>0</v>
      </c>
      <c r="T70" s="11">
        <f t="shared" si="16"/>
        <v>9.2999999999999999E-2</v>
      </c>
      <c r="U70" s="11">
        <f t="shared" si="17"/>
        <v>0.3</v>
      </c>
      <c r="V70" s="11">
        <f t="shared" si="18"/>
        <v>0</v>
      </c>
      <c r="W70" s="11">
        <f t="shared" si="19"/>
        <v>0.44999999999999996</v>
      </c>
      <c r="X70" s="11">
        <f t="shared" si="20"/>
        <v>0.186</v>
      </c>
      <c r="Y70" s="11">
        <f t="shared" si="21"/>
        <v>0.217</v>
      </c>
      <c r="Z70" s="11">
        <f t="shared" si="22"/>
        <v>0</v>
      </c>
      <c r="AA70" s="11">
        <f t="shared" si="23"/>
        <v>0</v>
      </c>
      <c r="AB70" s="11">
        <f t="shared" si="24"/>
        <v>0</v>
      </c>
      <c r="AC70" s="11">
        <f t="shared" si="25"/>
        <v>0</v>
      </c>
      <c r="AD70" s="10">
        <v>6500</v>
      </c>
      <c r="AE70" s="12">
        <f t="shared" si="26"/>
        <v>1.095</v>
      </c>
    </row>
    <row r="71" spans="2:31" x14ac:dyDescent="0.35">
      <c r="B71" s="10">
        <v>6600</v>
      </c>
      <c r="C71" s="9">
        <v>0</v>
      </c>
      <c r="D71" s="9">
        <v>0</v>
      </c>
      <c r="E71" s="9">
        <v>2E-3</v>
      </c>
      <c r="F71" s="9">
        <v>8.0000000000000002E-3</v>
      </c>
      <c r="G71" s="9">
        <v>0</v>
      </c>
      <c r="H71" s="9">
        <v>1.4E-2</v>
      </c>
      <c r="I71" s="9">
        <v>5.0000000000000001E-3</v>
      </c>
      <c r="J71" s="9">
        <v>7.0000000000000001E-3</v>
      </c>
      <c r="K71" s="9">
        <v>0</v>
      </c>
      <c r="L71" s="9">
        <v>0</v>
      </c>
      <c r="M71" s="9">
        <v>0</v>
      </c>
      <c r="N71" s="9">
        <v>0</v>
      </c>
      <c r="O71" s="9">
        <v>3.0000000000000001E-3</v>
      </c>
      <c r="Q71" s="10">
        <v>6600</v>
      </c>
      <c r="R71" s="11">
        <f t="shared" si="14"/>
        <v>0</v>
      </c>
      <c r="S71" s="11">
        <f t="shared" si="15"/>
        <v>0</v>
      </c>
      <c r="T71" s="11">
        <f t="shared" si="16"/>
        <v>6.2E-2</v>
      </c>
      <c r="U71" s="11">
        <f t="shared" si="17"/>
        <v>0.24</v>
      </c>
      <c r="V71" s="11">
        <f t="shared" si="18"/>
        <v>0</v>
      </c>
      <c r="W71" s="11">
        <f t="shared" si="19"/>
        <v>0.42</v>
      </c>
      <c r="X71" s="11">
        <f t="shared" si="20"/>
        <v>0.155</v>
      </c>
      <c r="Y71" s="11">
        <f t="shared" si="21"/>
        <v>0.217</v>
      </c>
      <c r="Z71" s="11">
        <f t="shared" si="22"/>
        <v>0</v>
      </c>
      <c r="AA71" s="11">
        <f t="shared" si="23"/>
        <v>0</v>
      </c>
      <c r="AB71" s="11">
        <f t="shared" si="24"/>
        <v>0</v>
      </c>
      <c r="AC71" s="11">
        <f t="shared" si="25"/>
        <v>0</v>
      </c>
      <c r="AD71" s="10">
        <v>6600</v>
      </c>
      <c r="AE71" s="12">
        <f t="shared" si="26"/>
        <v>1.095</v>
      </c>
    </row>
    <row r="72" spans="2:31" x14ac:dyDescent="0.35">
      <c r="B72" s="10">
        <v>6700</v>
      </c>
      <c r="C72" s="9">
        <v>0</v>
      </c>
      <c r="D72" s="9">
        <v>0</v>
      </c>
      <c r="E72" s="9">
        <v>2E-3</v>
      </c>
      <c r="F72" s="9">
        <v>7.0000000000000001E-3</v>
      </c>
      <c r="G72" s="9">
        <v>0</v>
      </c>
      <c r="H72" s="9">
        <v>1.4E-2</v>
      </c>
      <c r="I72" s="9">
        <v>4.0000000000000001E-3</v>
      </c>
      <c r="J72" s="9">
        <v>7.0000000000000001E-3</v>
      </c>
      <c r="K72" s="9">
        <v>0</v>
      </c>
      <c r="L72" s="9">
        <v>0</v>
      </c>
      <c r="M72" s="9">
        <v>0</v>
      </c>
      <c r="N72" s="9">
        <v>0</v>
      </c>
      <c r="O72" s="9">
        <v>3.0000000000000001E-3</v>
      </c>
      <c r="Q72" s="10">
        <v>6700</v>
      </c>
      <c r="R72" s="11">
        <f t="shared" si="14"/>
        <v>0</v>
      </c>
      <c r="S72" s="11">
        <f t="shared" si="15"/>
        <v>0</v>
      </c>
      <c r="T72" s="11">
        <f t="shared" si="16"/>
        <v>6.2E-2</v>
      </c>
      <c r="U72" s="11">
        <f t="shared" si="17"/>
        <v>0.21</v>
      </c>
      <c r="V72" s="11">
        <f t="shared" si="18"/>
        <v>0</v>
      </c>
      <c r="W72" s="11">
        <f t="shared" si="19"/>
        <v>0.42</v>
      </c>
      <c r="X72" s="11">
        <f t="shared" si="20"/>
        <v>0.124</v>
      </c>
      <c r="Y72" s="11">
        <f t="shared" si="21"/>
        <v>0.217</v>
      </c>
      <c r="Z72" s="11">
        <f t="shared" si="22"/>
        <v>0</v>
      </c>
      <c r="AA72" s="11">
        <f t="shared" si="23"/>
        <v>0</v>
      </c>
      <c r="AB72" s="11">
        <f t="shared" si="24"/>
        <v>0</v>
      </c>
      <c r="AC72" s="11">
        <f t="shared" si="25"/>
        <v>0</v>
      </c>
      <c r="AD72" s="10">
        <v>6700</v>
      </c>
      <c r="AE72" s="12">
        <f t="shared" si="26"/>
        <v>1.095</v>
      </c>
    </row>
    <row r="73" spans="2:31" x14ac:dyDescent="0.35">
      <c r="B73" s="10">
        <v>6800</v>
      </c>
      <c r="C73" s="9">
        <v>0</v>
      </c>
      <c r="D73" s="9">
        <v>0</v>
      </c>
      <c r="E73" s="9">
        <v>2E-3</v>
      </c>
      <c r="F73" s="9">
        <v>7.0000000000000001E-3</v>
      </c>
      <c r="G73" s="9">
        <v>0</v>
      </c>
      <c r="H73" s="9">
        <v>0.01</v>
      </c>
      <c r="I73" s="9">
        <v>2E-3</v>
      </c>
      <c r="J73" s="9">
        <v>6.0000000000000001E-3</v>
      </c>
      <c r="K73" s="9">
        <v>0</v>
      </c>
      <c r="L73" s="9">
        <v>0</v>
      </c>
      <c r="M73" s="9">
        <v>0</v>
      </c>
      <c r="N73" s="9">
        <v>0</v>
      </c>
      <c r="O73" s="9">
        <v>2E-3</v>
      </c>
      <c r="Q73" s="10">
        <v>6800</v>
      </c>
      <c r="R73" s="11">
        <f t="shared" si="14"/>
        <v>0</v>
      </c>
      <c r="S73" s="11">
        <f t="shared" si="15"/>
        <v>0</v>
      </c>
      <c r="T73" s="11">
        <f t="shared" si="16"/>
        <v>6.2E-2</v>
      </c>
      <c r="U73" s="11">
        <f t="shared" si="17"/>
        <v>0.21</v>
      </c>
      <c r="V73" s="11">
        <f t="shared" si="18"/>
        <v>0</v>
      </c>
      <c r="W73" s="11">
        <f t="shared" si="19"/>
        <v>0.3</v>
      </c>
      <c r="X73" s="11">
        <f t="shared" si="20"/>
        <v>6.2E-2</v>
      </c>
      <c r="Y73" s="11">
        <f t="shared" si="21"/>
        <v>0.186</v>
      </c>
      <c r="Z73" s="11">
        <f t="shared" si="22"/>
        <v>0</v>
      </c>
      <c r="AA73" s="11">
        <f t="shared" si="23"/>
        <v>0</v>
      </c>
      <c r="AB73" s="11">
        <f t="shared" si="24"/>
        <v>0</v>
      </c>
      <c r="AC73" s="11">
        <f t="shared" si="25"/>
        <v>0</v>
      </c>
      <c r="AD73" s="10">
        <v>6800</v>
      </c>
      <c r="AE73" s="12">
        <f t="shared" si="26"/>
        <v>0.73</v>
      </c>
    </row>
    <row r="74" spans="2:31" x14ac:dyDescent="0.35">
      <c r="B74" s="10">
        <v>6900</v>
      </c>
      <c r="C74" s="9">
        <v>0</v>
      </c>
      <c r="D74" s="9">
        <v>0</v>
      </c>
      <c r="E74" s="9">
        <v>2E-3</v>
      </c>
      <c r="F74" s="9">
        <v>7.0000000000000001E-3</v>
      </c>
      <c r="G74" s="9">
        <v>0</v>
      </c>
      <c r="H74" s="9">
        <v>0.01</v>
      </c>
      <c r="I74" s="9">
        <v>1E-3</v>
      </c>
      <c r="J74" s="9">
        <v>6.0000000000000001E-3</v>
      </c>
      <c r="K74" s="9">
        <v>0</v>
      </c>
      <c r="L74" s="9">
        <v>0</v>
      </c>
      <c r="M74" s="9">
        <v>0</v>
      </c>
      <c r="N74" s="9">
        <v>0</v>
      </c>
      <c r="O74" s="9">
        <v>2E-3</v>
      </c>
      <c r="Q74" s="10">
        <v>6900</v>
      </c>
      <c r="R74" s="11">
        <f t="shared" si="14"/>
        <v>0</v>
      </c>
      <c r="S74" s="11">
        <f t="shared" si="15"/>
        <v>0</v>
      </c>
      <c r="T74" s="11">
        <f t="shared" si="16"/>
        <v>6.2E-2</v>
      </c>
      <c r="U74" s="11">
        <f t="shared" si="17"/>
        <v>0.21</v>
      </c>
      <c r="V74" s="11">
        <f t="shared" si="18"/>
        <v>0</v>
      </c>
      <c r="W74" s="11">
        <f t="shared" si="19"/>
        <v>0.3</v>
      </c>
      <c r="X74" s="11">
        <f t="shared" si="20"/>
        <v>3.1E-2</v>
      </c>
      <c r="Y74" s="11">
        <f t="shared" si="21"/>
        <v>0.186</v>
      </c>
      <c r="Z74" s="11">
        <f t="shared" si="22"/>
        <v>0</v>
      </c>
      <c r="AA74" s="11">
        <f t="shared" si="23"/>
        <v>0</v>
      </c>
      <c r="AB74" s="11">
        <f t="shared" si="24"/>
        <v>0</v>
      </c>
      <c r="AC74" s="11">
        <f t="shared" si="25"/>
        <v>0</v>
      </c>
      <c r="AD74" s="10">
        <v>6900</v>
      </c>
      <c r="AE74" s="12">
        <f t="shared" si="26"/>
        <v>0.73</v>
      </c>
    </row>
    <row r="75" spans="2:31" x14ac:dyDescent="0.35">
      <c r="B75" s="10">
        <v>7000</v>
      </c>
      <c r="C75" s="9">
        <v>0</v>
      </c>
      <c r="D75" s="9">
        <v>0</v>
      </c>
      <c r="E75" s="9">
        <v>2E-3</v>
      </c>
      <c r="F75" s="9">
        <v>7.0000000000000001E-3</v>
      </c>
      <c r="G75" s="9">
        <v>0</v>
      </c>
      <c r="H75" s="9">
        <v>0.01</v>
      </c>
      <c r="I75" s="9">
        <v>0</v>
      </c>
      <c r="J75" s="9">
        <v>5.0000000000000001E-3</v>
      </c>
      <c r="K75" s="9">
        <v>0</v>
      </c>
      <c r="L75" s="9">
        <v>0</v>
      </c>
      <c r="M75" s="9">
        <v>0</v>
      </c>
      <c r="N75" s="9">
        <v>0</v>
      </c>
      <c r="O75" s="9">
        <v>2E-3</v>
      </c>
      <c r="Q75" s="10">
        <v>7000</v>
      </c>
      <c r="R75" s="11">
        <f t="shared" si="14"/>
        <v>0</v>
      </c>
      <c r="S75" s="11">
        <f t="shared" si="15"/>
        <v>0</v>
      </c>
      <c r="T75" s="11">
        <f t="shared" si="16"/>
        <v>6.2E-2</v>
      </c>
      <c r="U75" s="11">
        <f t="shared" si="17"/>
        <v>0.21</v>
      </c>
      <c r="V75" s="11">
        <f t="shared" si="18"/>
        <v>0</v>
      </c>
      <c r="W75" s="11">
        <f t="shared" si="19"/>
        <v>0.3</v>
      </c>
      <c r="X75" s="11">
        <f t="shared" si="20"/>
        <v>0</v>
      </c>
      <c r="Y75" s="11">
        <f t="shared" si="21"/>
        <v>0.155</v>
      </c>
      <c r="Z75" s="11">
        <f t="shared" si="22"/>
        <v>0</v>
      </c>
      <c r="AA75" s="11">
        <f t="shared" si="23"/>
        <v>0</v>
      </c>
      <c r="AB75" s="11">
        <f t="shared" si="24"/>
        <v>0</v>
      </c>
      <c r="AC75" s="11">
        <f t="shared" si="25"/>
        <v>0</v>
      </c>
      <c r="AD75" s="10">
        <v>7000</v>
      </c>
      <c r="AE75" s="12">
        <f t="shared" si="26"/>
        <v>0.73</v>
      </c>
    </row>
    <row r="76" spans="2:31" x14ac:dyDescent="0.35">
      <c r="B76" s="10">
        <v>7100</v>
      </c>
      <c r="C76" s="9">
        <v>0</v>
      </c>
      <c r="D76" s="9">
        <v>0</v>
      </c>
      <c r="E76" s="9">
        <v>2E-3</v>
      </c>
      <c r="F76" s="9">
        <v>7.0000000000000001E-3</v>
      </c>
      <c r="G76" s="9">
        <v>0</v>
      </c>
      <c r="H76" s="9">
        <v>0.01</v>
      </c>
      <c r="I76" s="9">
        <v>0</v>
      </c>
      <c r="J76" s="9">
        <v>4.0000000000000001E-3</v>
      </c>
      <c r="K76" s="9">
        <v>0</v>
      </c>
      <c r="L76" s="9">
        <v>0</v>
      </c>
      <c r="M76" s="9">
        <v>0</v>
      </c>
      <c r="N76" s="9">
        <v>0</v>
      </c>
      <c r="O76" s="9">
        <v>2E-3</v>
      </c>
      <c r="Q76" s="10">
        <v>7100</v>
      </c>
      <c r="R76" s="11">
        <f t="shared" si="14"/>
        <v>0</v>
      </c>
      <c r="S76" s="11">
        <f t="shared" si="15"/>
        <v>0</v>
      </c>
      <c r="T76" s="11">
        <f t="shared" si="16"/>
        <v>6.2E-2</v>
      </c>
      <c r="U76" s="11">
        <f t="shared" si="17"/>
        <v>0.21</v>
      </c>
      <c r="V76" s="11">
        <f t="shared" si="18"/>
        <v>0</v>
      </c>
      <c r="W76" s="11">
        <f t="shared" si="19"/>
        <v>0.3</v>
      </c>
      <c r="X76" s="11">
        <f t="shared" si="20"/>
        <v>0</v>
      </c>
      <c r="Y76" s="11">
        <f t="shared" si="21"/>
        <v>0.124</v>
      </c>
      <c r="Z76" s="11">
        <f t="shared" si="22"/>
        <v>0</v>
      </c>
      <c r="AA76" s="11">
        <f t="shared" si="23"/>
        <v>0</v>
      </c>
      <c r="AB76" s="11">
        <f t="shared" si="24"/>
        <v>0</v>
      </c>
      <c r="AC76" s="11">
        <f t="shared" si="25"/>
        <v>0</v>
      </c>
      <c r="AD76" s="10">
        <v>7100</v>
      </c>
      <c r="AE76" s="12">
        <f t="shared" si="26"/>
        <v>0.73</v>
      </c>
    </row>
    <row r="77" spans="2:31" x14ac:dyDescent="0.35">
      <c r="B77" s="10">
        <v>7200</v>
      </c>
      <c r="C77" s="9">
        <v>0</v>
      </c>
      <c r="D77" s="9">
        <v>0</v>
      </c>
      <c r="E77" s="9">
        <v>1E-3</v>
      </c>
      <c r="F77" s="9">
        <v>7.0000000000000001E-3</v>
      </c>
      <c r="G77" s="9">
        <v>0</v>
      </c>
      <c r="H77" s="9">
        <v>0.01</v>
      </c>
      <c r="I77" s="9">
        <v>0</v>
      </c>
      <c r="J77" s="9">
        <v>3.0000000000000001E-3</v>
      </c>
      <c r="K77" s="9">
        <v>0</v>
      </c>
      <c r="L77" s="9">
        <v>0</v>
      </c>
      <c r="M77" s="9">
        <v>0</v>
      </c>
      <c r="N77" s="9">
        <v>0</v>
      </c>
      <c r="O77" s="9">
        <v>2E-3</v>
      </c>
      <c r="Q77" s="10">
        <v>7200</v>
      </c>
      <c r="R77" s="11">
        <f t="shared" si="14"/>
        <v>0</v>
      </c>
      <c r="S77" s="11">
        <f t="shared" si="15"/>
        <v>0</v>
      </c>
      <c r="T77" s="11">
        <f t="shared" si="16"/>
        <v>3.1E-2</v>
      </c>
      <c r="U77" s="11">
        <f t="shared" si="17"/>
        <v>0.21</v>
      </c>
      <c r="V77" s="11">
        <f t="shared" si="18"/>
        <v>0</v>
      </c>
      <c r="W77" s="11">
        <f t="shared" si="19"/>
        <v>0.3</v>
      </c>
      <c r="X77" s="11">
        <f t="shared" si="20"/>
        <v>0</v>
      </c>
      <c r="Y77" s="11">
        <f t="shared" si="21"/>
        <v>9.2999999999999999E-2</v>
      </c>
      <c r="Z77" s="11">
        <f t="shared" si="22"/>
        <v>0</v>
      </c>
      <c r="AA77" s="11">
        <f t="shared" si="23"/>
        <v>0</v>
      </c>
      <c r="AB77" s="11">
        <f t="shared" si="24"/>
        <v>0</v>
      </c>
      <c r="AC77" s="11">
        <f t="shared" si="25"/>
        <v>0</v>
      </c>
      <c r="AD77" s="10">
        <v>7200</v>
      </c>
      <c r="AE77" s="12">
        <f t="shared" si="26"/>
        <v>0.73</v>
      </c>
    </row>
    <row r="78" spans="2:31" x14ac:dyDescent="0.35">
      <c r="B78" s="10">
        <v>7300</v>
      </c>
      <c r="C78" s="9">
        <v>0</v>
      </c>
      <c r="D78" s="9">
        <v>0</v>
      </c>
      <c r="E78" s="9">
        <v>1E-3</v>
      </c>
      <c r="F78" s="9">
        <v>6.0000000000000001E-3</v>
      </c>
      <c r="G78" s="9">
        <v>0</v>
      </c>
      <c r="H78" s="9">
        <v>0.01</v>
      </c>
      <c r="I78" s="9">
        <v>0</v>
      </c>
      <c r="J78" s="9">
        <v>3.0000000000000001E-3</v>
      </c>
      <c r="K78" s="9">
        <v>0</v>
      </c>
      <c r="L78" s="9">
        <v>0</v>
      </c>
      <c r="M78" s="9">
        <v>0</v>
      </c>
      <c r="N78" s="9">
        <v>0</v>
      </c>
      <c r="O78" s="9">
        <v>2E-3</v>
      </c>
      <c r="Q78" s="10">
        <v>7300</v>
      </c>
      <c r="R78" s="11">
        <f t="shared" si="14"/>
        <v>0</v>
      </c>
      <c r="S78" s="11">
        <f t="shared" si="15"/>
        <v>0</v>
      </c>
      <c r="T78" s="11">
        <f t="shared" si="16"/>
        <v>3.1E-2</v>
      </c>
      <c r="U78" s="11">
        <f t="shared" si="17"/>
        <v>0.18</v>
      </c>
      <c r="V78" s="11">
        <f t="shared" si="18"/>
        <v>0</v>
      </c>
      <c r="W78" s="11">
        <f t="shared" si="19"/>
        <v>0.3</v>
      </c>
      <c r="X78" s="11">
        <f t="shared" si="20"/>
        <v>0</v>
      </c>
      <c r="Y78" s="11">
        <f t="shared" si="21"/>
        <v>9.2999999999999999E-2</v>
      </c>
      <c r="Z78" s="11">
        <f t="shared" si="22"/>
        <v>0</v>
      </c>
      <c r="AA78" s="11">
        <f t="shared" si="23"/>
        <v>0</v>
      </c>
      <c r="AB78" s="11">
        <f t="shared" si="24"/>
        <v>0</v>
      </c>
      <c r="AC78" s="11">
        <f t="shared" si="25"/>
        <v>0</v>
      </c>
      <c r="AD78" s="10">
        <v>7300</v>
      </c>
      <c r="AE78" s="12">
        <f t="shared" si="26"/>
        <v>0.73</v>
      </c>
    </row>
    <row r="79" spans="2:31" x14ac:dyDescent="0.35">
      <c r="B79" s="10">
        <v>7400</v>
      </c>
      <c r="C79" s="9">
        <v>0</v>
      </c>
      <c r="D79" s="9">
        <v>0</v>
      </c>
      <c r="E79" s="9">
        <v>1E-3</v>
      </c>
      <c r="F79" s="9">
        <v>6.0000000000000001E-3</v>
      </c>
      <c r="G79" s="9">
        <v>0</v>
      </c>
      <c r="H79" s="9">
        <v>8.9999999999999993E-3</v>
      </c>
      <c r="I79" s="9">
        <v>0</v>
      </c>
      <c r="J79" s="9">
        <v>3.0000000000000001E-3</v>
      </c>
      <c r="K79" s="9">
        <v>0</v>
      </c>
      <c r="L79" s="9">
        <v>0</v>
      </c>
      <c r="M79" s="9">
        <v>0</v>
      </c>
      <c r="N79" s="9">
        <v>0</v>
      </c>
      <c r="O79" s="9">
        <v>2E-3</v>
      </c>
      <c r="Q79" s="10">
        <v>7400</v>
      </c>
      <c r="R79" s="11">
        <f t="shared" si="14"/>
        <v>0</v>
      </c>
      <c r="S79" s="11">
        <f t="shared" si="15"/>
        <v>0</v>
      </c>
      <c r="T79" s="11">
        <f t="shared" si="16"/>
        <v>3.1E-2</v>
      </c>
      <c r="U79" s="11">
        <f t="shared" si="17"/>
        <v>0.18</v>
      </c>
      <c r="V79" s="11">
        <f t="shared" si="18"/>
        <v>0</v>
      </c>
      <c r="W79" s="11">
        <f t="shared" si="19"/>
        <v>0.26999999999999996</v>
      </c>
      <c r="X79" s="11">
        <f t="shared" si="20"/>
        <v>0</v>
      </c>
      <c r="Y79" s="11">
        <f t="shared" si="21"/>
        <v>9.2999999999999999E-2</v>
      </c>
      <c r="Z79" s="11">
        <f t="shared" si="22"/>
        <v>0</v>
      </c>
      <c r="AA79" s="11">
        <f t="shared" si="23"/>
        <v>0</v>
      </c>
      <c r="AB79" s="11">
        <f t="shared" si="24"/>
        <v>0</v>
      </c>
      <c r="AC79" s="11">
        <f t="shared" si="25"/>
        <v>0</v>
      </c>
      <c r="AD79" s="10">
        <v>7400</v>
      </c>
      <c r="AE79" s="12">
        <f t="shared" si="26"/>
        <v>0.73</v>
      </c>
    </row>
    <row r="80" spans="2:31" x14ac:dyDescent="0.35">
      <c r="B80" s="10">
        <v>7500</v>
      </c>
      <c r="C80" s="9">
        <v>0</v>
      </c>
      <c r="D80" s="9">
        <v>0</v>
      </c>
      <c r="E80" s="9">
        <v>0</v>
      </c>
      <c r="F80" s="9">
        <v>6.0000000000000001E-3</v>
      </c>
      <c r="G80" s="9">
        <v>0</v>
      </c>
      <c r="H80" s="9">
        <v>7.0000000000000001E-3</v>
      </c>
      <c r="I80" s="9">
        <v>0</v>
      </c>
      <c r="J80" s="9">
        <v>3.0000000000000001E-3</v>
      </c>
      <c r="K80" s="9">
        <v>0</v>
      </c>
      <c r="L80" s="9">
        <v>0</v>
      </c>
      <c r="M80" s="9">
        <v>0</v>
      </c>
      <c r="N80" s="9">
        <v>0</v>
      </c>
      <c r="O80" s="9">
        <v>1E-3</v>
      </c>
      <c r="Q80" s="10">
        <v>7500</v>
      </c>
      <c r="R80" s="11">
        <f t="shared" si="14"/>
        <v>0</v>
      </c>
      <c r="S80" s="11">
        <f t="shared" si="15"/>
        <v>0</v>
      </c>
      <c r="T80" s="11">
        <f t="shared" si="16"/>
        <v>0</v>
      </c>
      <c r="U80" s="11">
        <f t="shared" si="17"/>
        <v>0.18</v>
      </c>
      <c r="V80" s="11">
        <f t="shared" si="18"/>
        <v>0</v>
      </c>
      <c r="W80" s="11">
        <f t="shared" si="19"/>
        <v>0.21</v>
      </c>
      <c r="X80" s="11">
        <f t="shared" si="20"/>
        <v>0</v>
      </c>
      <c r="Y80" s="11">
        <f t="shared" si="21"/>
        <v>9.2999999999999999E-2</v>
      </c>
      <c r="Z80" s="11">
        <f t="shared" si="22"/>
        <v>0</v>
      </c>
      <c r="AA80" s="11">
        <f t="shared" si="23"/>
        <v>0</v>
      </c>
      <c r="AB80" s="11">
        <f t="shared" si="24"/>
        <v>0</v>
      </c>
      <c r="AC80" s="11">
        <f t="shared" si="25"/>
        <v>0</v>
      </c>
      <c r="AD80" s="10">
        <v>7500</v>
      </c>
      <c r="AE80" s="12">
        <f t="shared" si="26"/>
        <v>0.36499999999999999</v>
      </c>
    </row>
    <row r="81" spans="2:31" x14ac:dyDescent="0.35">
      <c r="B81" s="10">
        <v>7600</v>
      </c>
      <c r="C81" s="9">
        <v>0</v>
      </c>
      <c r="D81" s="9">
        <v>0</v>
      </c>
      <c r="E81" s="9">
        <v>0</v>
      </c>
      <c r="F81" s="9">
        <v>6.0000000000000001E-3</v>
      </c>
      <c r="G81" s="9">
        <v>0</v>
      </c>
      <c r="H81" s="9">
        <v>7.0000000000000001E-3</v>
      </c>
      <c r="I81" s="9">
        <v>0</v>
      </c>
      <c r="J81" s="9">
        <v>2E-3</v>
      </c>
      <c r="K81" s="9">
        <v>0</v>
      </c>
      <c r="L81" s="9">
        <v>0</v>
      </c>
      <c r="M81" s="9">
        <v>0</v>
      </c>
      <c r="N81" s="9">
        <v>0</v>
      </c>
      <c r="O81" s="9">
        <v>1E-3</v>
      </c>
      <c r="Q81" s="10">
        <v>7600</v>
      </c>
      <c r="R81" s="11">
        <f t="shared" si="14"/>
        <v>0</v>
      </c>
      <c r="S81" s="11">
        <f t="shared" si="15"/>
        <v>0</v>
      </c>
      <c r="T81" s="11">
        <f t="shared" si="16"/>
        <v>0</v>
      </c>
      <c r="U81" s="11">
        <f t="shared" si="17"/>
        <v>0.18</v>
      </c>
      <c r="V81" s="11">
        <f t="shared" si="18"/>
        <v>0</v>
      </c>
      <c r="W81" s="11">
        <f t="shared" si="19"/>
        <v>0.21</v>
      </c>
      <c r="X81" s="11">
        <f t="shared" si="20"/>
        <v>0</v>
      </c>
      <c r="Y81" s="11">
        <f t="shared" si="21"/>
        <v>6.2E-2</v>
      </c>
      <c r="Z81" s="11">
        <f t="shared" si="22"/>
        <v>0</v>
      </c>
      <c r="AA81" s="11">
        <f t="shared" si="23"/>
        <v>0</v>
      </c>
      <c r="AB81" s="11">
        <f t="shared" si="24"/>
        <v>0</v>
      </c>
      <c r="AC81" s="11">
        <f t="shared" si="25"/>
        <v>0</v>
      </c>
      <c r="AD81" s="10">
        <v>7600</v>
      </c>
      <c r="AE81" s="12">
        <f t="shared" si="26"/>
        <v>0.36499999999999999</v>
      </c>
    </row>
    <row r="82" spans="2:31" x14ac:dyDescent="0.35">
      <c r="B82" s="10">
        <v>7700</v>
      </c>
      <c r="C82" s="9">
        <v>0</v>
      </c>
      <c r="D82" s="9">
        <v>0</v>
      </c>
      <c r="E82" s="9">
        <v>0</v>
      </c>
      <c r="F82" s="9">
        <v>6.0000000000000001E-3</v>
      </c>
      <c r="G82" s="9">
        <v>0</v>
      </c>
      <c r="H82" s="9">
        <v>7.0000000000000001E-3</v>
      </c>
      <c r="I82" s="9">
        <v>0</v>
      </c>
      <c r="J82" s="9">
        <v>2E-3</v>
      </c>
      <c r="K82" s="9">
        <v>0</v>
      </c>
      <c r="L82" s="9">
        <v>0</v>
      </c>
      <c r="M82" s="9">
        <v>0</v>
      </c>
      <c r="N82" s="9">
        <v>0</v>
      </c>
      <c r="O82" s="9">
        <v>1E-3</v>
      </c>
      <c r="Q82" s="10">
        <v>7700</v>
      </c>
      <c r="R82" s="11">
        <f t="shared" si="14"/>
        <v>0</v>
      </c>
      <c r="S82" s="11">
        <f t="shared" si="15"/>
        <v>0</v>
      </c>
      <c r="T82" s="11">
        <f t="shared" si="16"/>
        <v>0</v>
      </c>
      <c r="U82" s="11">
        <f t="shared" si="17"/>
        <v>0.18</v>
      </c>
      <c r="V82" s="11">
        <f t="shared" si="18"/>
        <v>0</v>
      </c>
      <c r="W82" s="11">
        <f t="shared" si="19"/>
        <v>0.21</v>
      </c>
      <c r="X82" s="11">
        <f t="shared" si="20"/>
        <v>0</v>
      </c>
      <c r="Y82" s="11">
        <f t="shared" si="21"/>
        <v>6.2E-2</v>
      </c>
      <c r="Z82" s="11">
        <f t="shared" si="22"/>
        <v>0</v>
      </c>
      <c r="AA82" s="11">
        <f t="shared" si="23"/>
        <v>0</v>
      </c>
      <c r="AB82" s="11">
        <f t="shared" si="24"/>
        <v>0</v>
      </c>
      <c r="AC82" s="11">
        <f t="shared" si="25"/>
        <v>0</v>
      </c>
      <c r="AD82" s="10">
        <v>7700</v>
      </c>
      <c r="AE82" s="12">
        <f t="shared" si="26"/>
        <v>0.36499999999999999</v>
      </c>
    </row>
    <row r="83" spans="2:31" x14ac:dyDescent="0.35">
      <c r="B83" s="10">
        <v>7800</v>
      </c>
      <c r="C83" s="9">
        <v>0</v>
      </c>
      <c r="D83" s="9">
        <v>0</v>
      </c>
      <c r="E83" s="9">
        <v>0</v>
      </c>
      <c r="F83" s="9">
        <v>4.0000000000000001E-3</v>
      </c>
      <c r="G83" s="9">
        <v>0</v>
      </c>
      <c r="H83" s="9">
        <v>7.0000000000000001E-3</v>
      </c>
      <c r="I83" s="9">
        <v>0</v>
      </c>
      <c r="J83" s="9">
        <v>2E-3</v>
      </c>
      <c r="K83" s="9">
        <v>0</v>
      </c>
      <c r="L83" s="9">
        <v>0</v>
      </c>
      <c r="M83" s="9">
        <v>0</v>
      </c>
      <c r="N83" s="9">
        <v>0</v>
      </c>
      <c r="O83" s="9">
        <v>1E-3</v>
      </c>
      <c r="Q83" s="10">
        <v>7800</v>
      </c>
      <c r="R83" s="11">
        <f t="shared" si="14"/>
        <v>0</v>
      </c>
      <c r="S83" s="11">
        <f t="shared" si="15"/>
        <v>0</v>
      </c>
      <c r="T83" s="11">
        <f t="shared" si="16"/>
        <v>0</v>
      </c>
      <c r="U83" s="11">
        <f t="shared" si="17"/>
        <v>0.12</v>
      </c>
      <c r="V83" s="11">
        <f t="shared" si="18"/>
        <v>0</v>
      </c>
      <c r="W83" s="11">
        <f t="shared" si="19"/>
        <v>0.21</v>
      </c>
      <c r="X83" s="11">
        <f t="shared" si="20"/>
        <v>0</v>
      </c>
      <c r="Y83" s="11">
        <f t="shared" si="21"/>
        <v>6.2E-2</v>
      </c>
      <c r="Z83" s="11">
        <f t="shared" si="22"/>
        <v>0</v>
      </c>
      <c r="AA83" s="11">
        <f t="shared" si="23"/>
        <v>0</v>
      </c>
      <c r="AB83" s="11">
        <f t="shared" si="24"/>
        <v>0</v>
      </c>
      <c r="AC83" s="11">
        <f t="shared" si="25"/>
        <v>0</v>
      </c>
      <c r="AD83" s="10">
        <v>7800</v>
      </c>
      <c r="AE83" s="12">
        <f t="shared" si="26"/>
        <v>0.36499999999999999</v>
      </c>
    </row>
    <row r="84" spans="2:31" x14ac:dyDescent="0.35">
      <c r="B84" s="10">
        <v>7900</v>
      </c>
      <c r="C84" s="9">
        <v>0</v>
      </c>
      <c r="D84" s="9">
        <v>0</v>
      </c>
      <c r="E84" s="9">
        <v>0</v>
      </c>
      <c r="F84" s="9">
        <v>4.0000000000000001E-3</v>
      </c>
      <c r="G84" s="9">
        <v>0</v>
      </c>
      <c r="H84" s="9">
        <v>5.0000000000000001E-3</v>
      </c>
      <c r="I84" s="9">
        <v>0</v>
      </c>
      <c r="J84" s="9">
        <v>2E-3</v>
      </c>
      <c r="K84" s="9">
        <v>0</v>
      </c>
      <c r="L84" s="9">
        <v>0</v>
      </c>
      <c r="M84" s="9">
        <v>0</v>
      </c>
      <c r="N84" s="9">
        <v>0</v>
      </c>
      <c r="O84" s="9">
        <v>1E-3</v>
      </c>
      <c r="Q84" s="10">
        <v>7900</v>
      </c>
      <c r="R84" s="11">
        <f t="shared" si="14"/>
        <v>0</v>
      </c>
      <c r="S84" s="11">
        <f t="shared" si="15"/>
        <v>0</v>
      </c>
      <c r="T84" s="11">
        <f t="shared" si="16"/>
        <v>0</v>
      </c>
      <c r="U84" s="11">
        <f t="shared" si="17"/>
        <v>0.12</v>
      </c>
      <c r="V84" s="11">
        <f t="shared" si="18"/>
        <v>0</v>
      </c>
      <c r="W84" s="11">
        <f t="shared" si="19"/>
        <v>0.15</v>
      </c>
      <c r="X84" s="11">
        <f t="shared" si="20"/>
        <v>0</v>
      </c>
      <c r="Y84" s="11">
        <f t="shared" si="21"/>
        <v>6.2E-2</v>
      </c>
      <c r="Z84" s="11">
        <f t="shared" si="22"/>
        <v>0</v>
      </c>
      <c r="AA84" s="11">
        <f t="shared" si="23"/>
        <v>0</v>
      </c>
      <c r="AB84" s="11">
        <f t="shared" si="24"/>
        <v>0</v>
      </c>
      <c r="AC84" s="11">
        <f t="shared" si="25"/>
        <v>0</v>
      </c>
      <c r="AD84" s="10">
        <v>7900</v>
      </c>
      <c r="AE84" s="12">
        <f t="shared" si="26"/>
        <v>0.36499999999999999</v>
      </c>
    </row>
    <row r="85" spans="2:31" x14ac:dyDescent="0.35">
      <c r="B85" s="10">
        <v>8000</v>
      </c>
      <c r="C85" s="9">
        <v>0</v>
      </c>
      <c r="D85" s="9">
        <v>0</v>
      </c>
      <c r="E85" s="9">
        <v>0</v>
      </c>
      <c r="F85" s="9">
        <v>4.0000000000000001E-3</v>
      </c>
      <c r="G85" s="9">
        <v>0</v>
      </c>
      <c r="H85" s="9">
        <v>5.0000000000000001E-3</v>
      </c>
      <c r="I85" s="9">
        <v>0</v>
      </c>
      <c r="J85" s="9">
        <v>2E-3</v>
      </c>
      <c r="K85" s="9">
        <v>0</v>
      </c>
      <c r="L85" s="9">
        <v>0</v>
      </c>
      <c r="M85" s="9">
        <v>0</v>
      </c>
      <c r="N85" s="9">
        <v>0</v>
      </c>
      <c r="O85" s="9">
        <v>1E-3</v>
      </c>
      <c r="Q85" s="10">
        <v>8000</v>
      </c>
      <c r="R85" s="11">
        <f t="shared" si="14"/>
        <v>0</v>
      </c>
      <c r="S85" s="11">
        <f t="shared" si="15"/>
        <v>0</v>
      </c>
      <c r="T85" s="11">
        <f t="shared" si="16"/>
        <v>0</v>
      </c>
      <c r="U85" s="11">
        <f t="shared" si="17"/>
        <v>0.12</v>
      </c>
      <c r="V85" s="11">
        <f t="shared" si="18"/>
        <v>0</v>
      </c>
      <c r="W85" s="11">
        <f t="shared" si="19"/>
        <v>0.15</v>
      </c>
      <c r="X85" s="11">
        <f t="shared" si="20"/>
        <v>0</v>
      </c>
      <c r="Y85" s="11">
        <f t="shared" si="21"/>
        <v>6.2E-2</v>
      </c>
      <c r="Z85" s="11">
        <f t="shared" si="22"/>
        <v>0</v>
      </c>
      <c r="AA85" s="11">
        <f t="shared" si="23"/>
        <v>0</v>
      </c>
      <c r="AB85" s="11">
        <f t="shared" si="24"/>
        <v>0</v>
      </c>
      <c r="AC85" s="11">
        <f t="shared" si="25"/>
        <v>0</v>
      </c>
      <c r="AD85" s="10">
        <v>8000</v>
      </c>
      <c r="AE85" s="12">
        <f t="shared" si="26"/>
        <v>0.36499999999999999</v>
      </c>
    </row>
    <row r="86" spans="2:31" x14ac:dyDescent="0.35">
      <c r="B86" s="10">
        <v>8100</v>
      </c>
      <c r="C86" s="9">
        <v>0</v>
      </c>
      <c r="D86" s="9">
        <v>0</v>
      </c>
      <c r="E86" s="9">
        <v>0</v>
      </c>
      <c r="F86" s="9">
        <v>3.0000000000000001E-3</v>
      </c>
      <c r="G86" s="9">
        <v>0</v>
      </c>
      <c r="H86" s="9">
        <v>4.0000000000000001E-3</v>
      </c>
      <c r="I86" s="9">
        <v>0</v>
      </c>
      <c r="J86" s="9">
        <v>1E-3</v>
      </c>
      <c r="K86" s="9">
        <v>0</v>
      </c>
      <c r="L86" s="9">
        <v>0</v>
      </c>
      <c r="M86" s="9">
        <v>0</v>
      </c>
      <c r="N86" s="9">
        <v>0</v>
      </c>
      <c r="O86" s="9">
        <v>1E-3</v>
      </c>
      <c r="Q86" s="10">
        <v>8100</v>
      </c>
      <c r="R86" s="11">
        <f t="shared" si="14"/>
        <v>0</v>
      </c>
      <c r="S86" s="11">
        <f t="shared" si="15"/>
        <v>0</v>
      </c>
      <c r="T86" s="11">
        <f t="shared" si="16"/>
        <v>0</v>
      </c>
      <c r="U86" s="11">
        <f t="shared" si="17"/>
        <v>0.09</v>
      </c>
      <c r="V86" s="11">
        <f t="shared" si="18"/>
        <v>0</v>
      </c>
      <c r="W86" s="11">
        <f t="shared" si="19"/>
        <v>0.12</v>
      </c>
      <c r="X86" s="11">
        <f t="shared" si="20"/>
        <v>0</v>
      </c>
      <c r="Y86" s="11">
        <f t="shared" si="21"/>
        <v>3.1E-2</v>
      </c>
      <c r="Z86" s="11">
        <f t="shared" si="22"/>
        <v>0</v>
      </c>
      <c r="AA86" s="11">
        <f t="shared" si="23"/>
        <v>0</v>
      </c>
      <c r="AB86" s="11">
        <f t="shared" si="24"/>
        <v>0</v>
      </c>
      <c r="AC86" s="11">
        <f t="shared" si="25"/>
        <v>0</v>
      </c>
      <c r="AD86" s="10">
        <v>8100</v>
      </c>
      <c r="AE86" s="12">
        <f t="shared" si="26"/>
        <v>0.36499999999999999</v>
      </c>
    </row>
    <row r="87" spans="2:31" x14ac:dyDescent="0.35">
      <c r="B87" s="10">
        <v>8200</v>
      </c>
      <c r="C87" s="9">
        <v>0</v>
      </c>
      <c r="D87" s="9">
        <v>0</v>
      </c>
      <c r="E87" s="9">
        <v>0</v>
      </c>
      <c r="F87" s="9">
        <v>2E-3</v>
      </c>
      <c r="G87" s="9">
        <v>0</v>
      </c>
      <c r="H87" s="9">
        <v>3.0000000000000001E-3</v>
      </c>
      <c r="I87" s="9">
        <v>0</v>
      </c>
      <c r="J87" s="9">
        <v>1E-3</v>
      </c>
      <c r="K87" s="9">
        <v>0</v>
      </c>
      <c r="L87" s="9">
        <v>0</v>
      </c>
      <c r="M87" s="9">
        <v>0</v>
      </c>
      <c r="N87" s="9">
        <v>0</v>
      </c>
      <c r="O87" s="9">
        <v>1E-3</v>
      </c>
      <c r="Q87" s="10">
        <v>8200</v>
      </c>
      <c r="R87" s="11">
        <f t="shared" si="14"/>
        <v>0</v>
      </c>
      <c r="S87" s="11">
        <f t="shared" si="15"/>
        <v>0</v>
      </c>
      <c r="T87" s="11">
        <f t="shared" si="16"/>
        <v>0</v>
      </c>
      <c r="U87" s="11">
        <f t="shared" si="17"/>
        <v>0.06</v>
      </c>
      <c r="V87" s="11">
        <f t="shared" si="18"/>
        <v>0</v>
      </c>
      <c r="W87" s="11">
        <f t="shared" si="19"/>
        <v>0.09</v>
      </c>
      <c r="X87" s="11">
        <f t="shared" si="20"/>
        <v>0</v>
      </c>
      <c r="Y87" s="11">
        <f t="shared" si="21"/>
        <v>3.1E-2</v>
      </c>
      <c r="Z87" s="11">
        <f t="shared" si="22"/>
        <v>0</v>
      </c>
      <c r="AA87" s="11">
        <f t="shared" si="23"/>
        <v>0</v>
      </c>
      <c r="AB87" s="11">
        <f t="shared" si="24"/>
        <v>0</v>
      </c>
      <c r="AC87" s="11">
        <f t="shared" si="25"/>
        <v>0</v>
      </c>
      <c r="AD87" s="10">
        <v>8200</v>
      </c>
      <c r="AE87" s="12">
        <f t="shared" si="26"/>
        <v>0.36499999999999999</v>
      </c>
    </row>
    <row r="88" spans="2:31" x14ac:dyDescent="0.35">
      <c r="B88" s="10">
        <v>8300</v>
      </c>
      <c r="C88" s="9">
        <v>0</v>
      </c>
      <c r="D88" s="9">
        <v>0</v>
      </c>
      <c r="E88" s="9">
        <v>0</v>
      </c>
      <c r="F88" s="9">
        <v>2E-3</v>
      </c>
      <c r="G88" s="9">
        <v>0</v>
      </c>
      <c r="H88" s="9">
        <v>2E-3</v>
      </c>
      <c r="I88" s="9">
        <v>0</v>
      </c>
      <c r="J88" s="9">
        <v>1E-3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Q88" s="10">
        <v>8300</v>
      </c>
      <c r="R88" s="11">
        <f t="shared" si="14"/>
        <v>0</v>
      </c>
      <c r="S88" s="11">
        <f t="shared" si="15"/>
        <v>0</v>
      </c>
      <c r="T88" s="11">
        <f t="shared" si="16"/>
        <v>0</v>
      </c>
      <c r="U88" s="11">
        <f t="shared" si="17"/>
        <v>0.06</v>
      </c>
      <c r="V88" s="11">
        <f t="shared" si="18"/>
        <v>0</v>
      </c>
      <c r="W88" s="11">
        <f t="shared" si="19"/>
        <v>0.06</v>
      </c>
      <c r="X88" s="11">
        <f t="shared" si="20"/>
        <v>0</v>
      </c>
      <c r="Y88" s="11">
        <f t="shared" si="21"/>
        <v>3.1E-2</v>
      </c>
      <c r="Z88" s="11">
        <f t="shared" si="22"/>
        <v>0</v>
      </c>
      <c r="AA88" s="11">
        <f t="shared" si="23"/>
        <v>0</v>
      </c>
      <c r="AB88" s="11">
        <f t="shared" si="24"/>
        <v>0</v>
      </c>
      <c r="AC88" s="11">
        <f t="shared" si="25"/>
        <v>0</v>
      </c>
      <c r="AD88" s="10">
        <v>8300</v>
      </c>
      <c r="AE88" s="12">
        <f t="shared" si="26"/>
        <v>0</v>
      </c>
    </row>
    <row r="89" spans="2:31" x14ac:dyDescent="0.35">
      <c r="B89" s="10">
        <v>8400</v>
      </c>
      <c r="C89" s="9">
        <v>0</v>
      </c>
      <c r="D89" s="9">
        <v>0</v>
      </c>
      <c r="E89" s="9">
        <v>0</v>
      </c>
      <c r="F89" s="9">
        <v>2E-3</v>
      </c>
      <c r="G89" s="9">
        <v>0</v>
      </c>
      <c r="H89" s="9">
        <v>2E-3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Q89" s="10">
        <v>8400</v>
      </c>
      <c r="R89" s="11">
        <f t="shared" si="14"/>
        <v>0</v>
      </c>
      <c r="S89" s="11">
        <f t="shared" si="15"/>
        <v>0</v>
      </c>
      <c r="T89" s="11">
        <f t="shared" si="16"/>
        <v>0</v>
      </c>
      <c r="U89" s="11">
        <f t="shared" si="17"/>
        <v>0.06</v>
      </c>
      <c r="V89" s="11">
        <f t="shared" si="18"/>
        <v>0</v>
      </c>
      <c r="W89" s="11">
        <f t="shared" si="19"/>
        <v>0.06</v>
      </c>
      <c r="X89" s="11">
        <f t="shared" si="20"/>
        <v>0</v>
      </c>
      <c r="Y89" s="11">
        <f t="shared" si="21"/>
        <v>0</v>
      </c>
      <c r="Z89" s="11">
        <f t="shared" si="22"/>
        <v>0</v>
      </c>
      <c r="AA89" s="11">
        <f t="shared" si="23"/>
        <v>0</v>
      </c>
      <c r="AB89" s="11">
        <f t="shared" si="24"/>
        <v>0</v>
      </c>
      <c r="AC89" s="11">
        <f t="shared" si="25"/>
        <v>0</v>
      </c>
      <c r="AD89" s="10">
        <v>8400</v>
      </c>
      <c r="AE89" s="12">
        <f t="shared" si="26"/>
        <v>0</v>
      </c>
    </row>
    <row r="90" spans="2:31" x14ac:dyDescent="0.35">
      <c r="B90" s="10">
        <v>8500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2E-3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Q90" s="10">
        <v>8500</v>
      </c>
      <c r="R90" s="11">
        <f t="shared" si="14"/>
        <v>0</v>
      </c>
      <c r="S90" s="11">
        <f t="shared" si="15"/>
        <v>0</v>
      </c>
      <c r="T90" s="11">
        <f t="shared" si="16"/>
        <v>0</v>
      </c>
      <c r="U90" s="11">
        <f t="shared" si="17"/>
        <v>0</v>
      </c>
      <c r="V90" s="11">
        <f t="shared" si="18"/>
        <v>0</v>
      </c>
      <c r="W90" s="11">
        <f t="shared" si="19"/>
        <v>0.06</v>
      </c>
      <c r="X90" s="11">
        <f t="shared" si="20"/>
        <v>0</v>
      </c>
      <c r="Y90" s="11">
        <f t="shared" si="21"/>
        <v>0</v>
      </c>
      <c r="Z90" s="11">
        <f t="shared" si="22"/>
        <v>0</v>
      </c>
      <c r="AA90" s="11">
        <f t="shared" si="23"/>
        <v>0</v>
      </c>
      <c r="AB90" s="11">
        <f t="shared" si="24"/>
        <v>0</v>
      </c>
      <c r="AC90" s="11">
        <f t="shared" si="25"/>
        <v>0</v>
      </c>
      <c r="AD90" s="10">
        <v>8500</v>
      </c>
      <c r="AE90" s="12">
        <f t="shared" si="26"/>
        <v>0</v>
      </c>
    </row>
    <row r="91" spans="2:31" x14ac:dyDescent="0.35">
      <c r="B91" s="10">
        <v>8600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2E-3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Q91" s="10">
        <v>8600</v>
      </c>
      <c r="R91" s="11">
        <f t="shared" si="14"/>
        <v>0</v>
      </c>
      <c r="S91" s="11">
        <f t="shared" si="15"/>
        <v>0</v>
      </c>
      <c r="T91" s="11">
        <f t="shared" si="16"/>
        <v>0</v>
      </c>
      <c r="U91" s="11">
        <f t="shared" si="17"/>
        <v>0</v>
      </c>
      <c r="V91" s="11">
        <f t="shared" si="18"/>
        <v>0</v>
      </c>
      <c r="W91" s="11">
        <f t="shared" si="19"/>
        <v>0.06</v>
      </c>
      <c r="X91" s="11">
        <f t="shared" si="20"/>
        <v>0</v>
      </c>
      <c r="Y91" s="11">
        <f t="shared" si="21"/>
        <v>0</v>
      </c>
      <c r="Z91" s="11">
        <f t="shared" si="22"/>
        <v>0</v>
      </c>
      <c r="AA91" s="11">
        <f t="shared" si="23"/>
        <v>0</v>
      </c>
      <c r="AB91" s="11">
        <f t="shared" si="24"/>
        <v>0</v>
      </c>
      <c r="AC91" s="11">
        <f t="shared" si="25"/>
        <v>0</v>
      </c>
      <c r="AD91" s="10">
        <v>8600</v>
      </c>
      <c r="AE91" s="12">
        <f t="shared" si="26"/>
        <v>0</v>
      </c>
    </row>
    <row r="92" spans="2:31" x14ac:dyDescent="0.35">
      <c r="B92" s="10">
        <v>8700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2E-3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Q92" s="10">
        <v>8700</v>
      </c>
      <c r="R92" s="11">
        <f t="shared" si="14"/>
        <v>0</v>
      </c>
      <c r="S92" s="11">
        <f t="shared" si="15"/>
        <v>0</v>
      </c>
      <c r="T92" s="11">
        <f t="shared" si="16"/>
        <v>0</v>
      </c>
      <c r="U92" s="11">
        <f t="shared" si="17"/>
        <v>0</v>
      </c>
      <c r="V92" s="11">
        <f t="shared" si="18"/>
        <v>0</v>
      </c>
      <c r="W92" s="11">
        <f t="shared" si="19"/>
        <v>0.06</v>
      </c>
      <c r="X92" s="11">
        <f t="shared" si="20"/>
        <v>0</v>
      </c>
      <c r="Y92" s="11">
        <f t="shared" si="21"/>
        <v>0</v>
      </c>
      <c r="Z92" s="11">
        <f t="shared" si="22"/>
        <v>0</v>
      </c>
      <c r="AA92" s="11">
        <f t="shared" si="23"/>
        <v>0</v>
      </c>
      <c r="AB92" s="11">
        <f t="shared" si="24"/>
        <v>0</v>
      </c>
      <c r="AC92" s="11">
        <f t="shared" si="25"/>
        <v>0</v>
      </c>
      <c r="AD92" s="10">
        <v>8700</v>
      </c>
      <c r="AE92" s="12">
        <f t="shared" si="26"/>
        <v>0</v>
      </c>
    </row>
    <row r="93" spans="2:31" x14ac:dyDescent="0.35">
      <c r="B93" s="10">
        <v>8800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2E-3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Q93" s="10">
        <v>8800</v>
      </c>
      <c r="R93" s="11">
        <f t="shared" si="14"/>
        <v>0</v>
      </c>
      <c r="S93" s="11">
        <f t="shared" si="15"/>
        <v>0</v>
      </c>
      <c r="T93" s="11">
        <f t="shared" si="16"/>
        <v>0</v>
      </c>
      <c r="U93" s="11">
        <f t="shared" si="17"/>
        <v>0</v>
      </c>
      <c r="V93" s="11">
        <f t="shared" si="18"/>
        <v>0</v>
      </c>
      <c r="W93" s="11">
        <f t="shared" si="19"/>
        <v>0.06</v>
      </c>
      <c r="X93" s="11">
        <f t="shared" si="20"/>
        <v>0</v>
      </c>
      <c r="Y93" s="11">
        <f t="shared" si="21"/>
        <v>0</v>
      </c>
      <c r="Z93" s="11">
        <f t="shared" si="22"/>
        <v>0</v>
      </c>
      <c r="AA93" s="11">
        <f t="shared" si="23"/>
        <v>0</v>
      </c>
      <c r="AB93" s="11">
        <f t="shared" si="24"/>
        <v>0</v>
      </c>
      <c r="AC93" s="11">
        <f t="shared" si="25"/>
        <v>0</v>
      </c>
      <c r="AD93" s="10">
        <v>8800</v>
      </c>
      <c r="AE93" s="12">
        <f t="shared" si="26"/>
        <v>0</v>
      </c>
    </row>
    <row r="94" spans="2:31" x14ac:dyDescent="0.35">
      <c r="B94" s="10">
        <v>8900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1E-3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Q94" s="10">
        <v>8900</v>
      </c>
      <c r="R94" s="11">
        <f t="shared" si="14"/>
        <v>0</v>
      </c>
      <c r="S94" s="11">
        <f t="shared" si="15"/>
        <v>0</v>
      </c>
      <c r="T94" s="11">
        <f t="shared" si="16"/>
        <v>0</v>
      </c>
      <c r="U94" s="11">
        <f t="shared" si="17"/>
        <v>0</v>
      </c>
      <c r="V94" s="11">
        <f t="shared" si="18"/>
        <v>0</v>
      </c>
      <c r="W94" s="11">
        <f t="shared" si="19"/>
        <v>0.03</v>
      </c>
      <c r="X94" s="11">
        <f t="shared" si="20"/>
        <v>0</v>
      </c>
      <c r="Y94" s="11">
        <f t="shared" si="21"/>
        <v>0</v>
      </c>
      <c r="Z94" s="11">
        <f t="shared" si="22"/>
        <v>0</v>
      </c>
      <c r="AA94" s="11">
        <f t="shared" si="23"/>
        <v>0</v>
      </c>
      <c r="AB94" s="11">
        <f t="shared" si="24"/>
        <v>0</v>
      </c>
      <c r="AC94" s="11">
        <f t="shared" si="25"/>
        <v>0</v>
      </c>
      <c r="AD94" s="10">
        <v>8900</v>
      </c>
      <c r="AE94" s="12">
        <f t="shared" si="26"/>
        <v>0</v>
      </c>
    </row>
    <row r="95" spans="2:31" x14ac:dyDescent="0.35">
      <c r="B95" s="10">
        <v>9000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Q95" s="10">
        <v>9000</v>
      </c>
      <c r="R95" s="11">
        <f t="shared" si="14"/>
        <v>0</v>
      </c>
      <c r="S95" s="11">
        <f t="shared" si="15"/>
        <v>0</v>
      </c>
      <c r="T95" s="11">
        <f t="shared" si="16"/>
        <v>0</v>
      </c>
      <c r="U95" s="11">
        <f t="shared" si="17"/>
        <v>0</v>
      </c>
      <c r="V95" s="11">
        <f t="shared" si="18"/>
        <v>0</v>
      </c>
      <c r="W95" s="11">
        <f t="shared" si="19"/>
        <v>0</v>
      </c>
      <c r="X95" s="11">
        <f t="shared" si="20"/>
        <v>0</v>
      </c>
      <c r="Y95" s="11">
        <f t="shared" si="21"/>
        <v>0</v>
      </c>
      <c r="Z95" s="11">
        <f t="shared" si="22"/>
        <v>0</v>
      </c>
      <c r="AA95" s="11">
        <f t="shared" si="23"/>
        <v>0</v>
      </c>
      <c r="AB95" s="11">
        <f t="shared" si="24"/>
        <v>0</v>
      </c>
      <c r="AC95" s="11">
        <f t="shared" si="25"/>
        <v>0</v>
      </c>
      <c r="AD95" s="10">
        <v>9000</v>
      </c>
      <c r="AE95" s="12">
        <f t="shared" si="26"/>
        <v>0</v>
      </c>
    </row>
    <row r="96" spans="2:31" x14ac:dyDescent="0.35">
      <c r="B96" s="10">
        <v>9100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Q96" s="10">
        <v>9100</v>
      </c>
      <c r="R96" s="11">
        <f t="shared" si="14"/>
        <v>0</v>
      </c>
      <c r="S96" s="11">
        <f t="shared" si="15"/>
        <v>0</v>
      </c>
      <c r="T96" s="11">
        <f t="shared" si="16"/>
        <v>0</v>
      </c>
      <c r="U96" s="11">
        <f t="shared" si="17"/>
        <v>0</v>
      </c>
      <c r="V96" s="11">
        <f t="shared" si="18"/>
        <v>0</v>
      </c>
      <c r="W96" s="11">
        <f t="shared" si="19"/>
        <v>0</v>
      </c>
      <c r="X96" s="11">
        <f t="shared" si="20"/>
        <v>0</v>
      </c>
      <c r="Y96" s="11">
        <f t="shared" si="21"/>
        <v>0</v>
      </c>
      <c r="Z96" s="11">
        <f t="shared" si="22"/>
        <v>0</v>
      </c>
      <c r="AA96" s="11">
        <f t="shared" si="23"/>
        <v>0</v>
      </c>
      <c r="AB96" s="11">
        <f t="shared" si="24"/>
        <v>0</v>
      </c>
      <c r="AC96" s="11">
        <f t="shared" si="25"/>
        <v>0</v>
      </c>
      <c r="AD96" s="10">
        <v>9100</v>
      </c>
      <c r="AE96" s="12">
        <f t="shared" si="26"/>
        <v>0</v>
      </c>
    </row>
  </sheetData>
  <mergeCells count="1">
    <mergeCell ref="Q1:AE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Alapadatok</vt:lpstr>
      <vt:lpstr>Vízhozam tartósság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Méhész Nóra</dc:creator>
  <cp:lastModifiedBy>Méhész Nóra</cp:lastModifiedBy>
  <dcterms:created xsi:type="dcterms:W3CDTF">2024-09-10T13:21:37Z</dcterms:created>
  <dcterms:modified xsi:type="dcterms:W3CDTF">2024-10-01T07:59:07Z</dcterms:modified>
</cp:coreProperties>
</file>